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murie\OneDrive\Bureau\Envoi pour Chloé\EXCEL Base 2025\EXCEL BASE Exercices 2025\Cours 1\"/>
    </mc:Choice>
  </mc:AlternateContent>
  <xr:revisionPtr revIDLastSave="0" documentId="13_ncr:1_{B313E851-E0E7-411B-A72C-DA7251826404}" xr6:coauthVersionLast="47" xr6:coauthVersionMax="47" xr10:uidLastSave="{00000000-0000-0000-0000-000000000000}"/>
  <bookViews>
    <workbookView xWindow="28680" yWindow="-120" windowWidth="29040" windowHeight="15720" tabRatio="899" firstSheet="1" activeTab="1" xr2:uid="{00000000-000D-0000-FFFF-FFFF00000000}"/>
  </bookViews>
  <sheets>
    <sheet name="Votre Facture" sheetId="30" state="hidden" r:id="rId1"/>
    <sheet name="Épicerie" sheetId="17" r:id="rId2"/>
    <sheet name="Ex 3" sheetId="19" r:id="rId3"/>
    <sheet name="Employés" sheetId="12" r:id="rId4"/>
    <sheet name="Participants" sheetId="18" r:id="rId5"/>
    <sheet name="Paie" sheetId="4" r:id="rId6"/>
    <sheet name="Taxe" sheetId="21" r:id="rId7"/>
    <sheet name="Styles de cellules" sheetId="22" r:id="rId8"/>
    <sheet name="Honoraires" sheetId="29" r:id="rId9"/>
    <sheet name="Dépenses annuelles" sheetId="26" r:id="rId10"/>
    <sheet name="Facture" sheetId="27" r:id="rId11"/>
    <sheet name="Tourisme Canada" sheetId="33" r:id="rId12"/>
    <sheet name="Profit et perte" sheetId="28" r:id="rId13"/>
    <sheet name="Patinorama" sheetId="31" r:id="rId14"/>
    <sheet name="Musique" sheetId="23" state="hidden" r:id="rId15"/>
  </sheets>
  <definedNames>
    <definedName name="_xlnm._FilterDatabase" localSheetId="9" hidden="1">'Dépenses annuelles'!$A$2:$H$13</definedName>
    <definedName name="_xlnm._FilterDatabase" localSheetId="3" hidden="1">Employés!$A$1:$J$122</definedName>
    <definedName name="cursource" hidden="1">#N/A</definedName>
    <definedName name="int_ext_sel" hidden="1">1</definedName>
    <definedName name="stat2" localSheetId="9" hidden="1">{"Semestre 2",#N/A,FALSE,"CA";"Semestre 1",#N/A,FALSE,"CA"}</definedName>
    <definedName name="stat2" localSheetId="8" hidden="1">{"Semestre 2",#N/A,FALSE,"CA";"Semestre 1",#N/A,FALSE,"CA"}</definedName>
    <definedName name="stat2" localSheetId="11" hidden="1">{"Semestre 2",#N/A,FALSE,"CA";"Semestre 1",#N/A,FALSE,"CA"}</definedName>
    <definedName name="stat2" hidden="1">{"Semestre 2",#N/A,FALSE,"CA";"Semestre 1",#N/A,FALSE,"CA"}</definedName>
    <definedName name="wrn.Semestre._.1._.et._.2." localSheetId="9" hidden="1">{"Semestre 2",#N/A,FALSE,"CA";"Semestre 1",#N/A,FALSE,"CA"}</definedName>
    <definedName name="wrn.Semestre._.1._.et._.2." localSheetId="8" hidden="1">{"Semestre 2",#N/A,FALSE,"CA";"Semestre 1",#N/A,FALSE,"CA"}</definedName>
    <definedName name="wrn.Semestre._.1._.et._.2." localSheetId="11" hidden="1">{"Semestre 2",#N/A,FALSE,"CA";"Semestre 1",#N/A,FALSE,"CA"}</definedName>
    <definedName name="wrn.Semestre._.1._.et._.2." hidden="1">{"Semestre 2",#N/A,FALSE,"CA";"Semestre 1",#N/A,FALSE,"CA"}</definedName>
    <definedName name="_xlnm.Print_Area" localSheetId="2">'Ex 3'!$A$1:$D$12</definedName>
    <definedName name="_xlnm.Print_Area" localSheetId="13">Patinorama!$A$1:$H$9</definedName>
    <definedName name="_xlnm.Print_Area" localSheetId="12">'Profit et perte'!$A$1:$N$35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26" l="1"/>
  <c r="G21" i="26"/>
  <c r="F21" i="26"/>
  <c r="H10" i="33" l="1"/>
  <c r="I10" i="33"/>
  <c r="G10" i="33"/>
  <c r="Q10" i="33"/>
  <c r="F26" i="18"/>
  <c r="F27" i="18"/>
  <c r="F28" i="18"/>
  <c r="F29" i="18"/>
  <c r="B30" i="18"/>
  <c r="C30" i="18"/>
  <c r="D30" i="18"/>
  <c r="E30" i="18"/>
  <c r="F12" i="26"/>
  <c r="F11" i="26"/>
  <c r="F10" i="26"/>
  <c r="F9" i="26"/>
  <c r="F8" i="26"/>
  <c r="F7" i="26"/>
  <c r="F6" i="26"/>
  <c r="F5" i="26"/>
  <c r="F4" i="26"/>
  <c r="F3" i="26"/>
  <c r="F30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D68C4572-34C5-449E-BB3A-D53A74359A3B}">
      <text>
        <r>
          <rPr>
            <b/>
            <u/>
            <sz val="12"/>
            <color indexed="81"/>
            <rFont val="Tahoma"/>
            <family val="2"/>
          </rPr>
          <t>Instructions:</t>
        </r>
        <r>
          <rPr>
            <b/>
            <sz val="9"/>
            <color indexed="81"/>
            <rFont val="Tahoma"/>
            <family val="2"/>
          </rPr>
          <t xml:space="preserve">
Formule dans colonne C
Titre de la ligne 1 : fusionner et centrer
Ajustement automatique pour la colonne A
Agrandissez la colonne B (votre choix)
Corrigez les fautes
Trie par la description (colonne B)
Appliquez des bordures avec couleur au tableau
Balance: amusez-vous à embellir votre tableau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L1" authorId="0" shapeId="0" xr:uid="{F1B4ED1D-4472-4438-8539-4E7A0DE30C71}">
      <text>
        <r>
          <rPr>
            <b/>
            <sz val="10"/>
            <color indexed="81"/>
            <rFont val="Tahoma"/>
            <family val="2"/>
          </rPr>
          <t xml:space="preserve">Instructions : 
</t>
        </r>
        <r>
          <rPr>
            <b/>
            <sz val="9"/>
            <color indexed="81"/>
            <rFont val="Tahoma"/>
            <family val="2"/>
          </rPr>
          <t xml:space="preserve">
1 - Insérez les numéros d'employés en utilisant la recopie
2 - Insérez la formule dans la colonne J
3 - Explorez les sélections (Touche clavier : MAJ - CTRL)
     Sélectionnez la colonne "I" (Taux Heure), 
     Observez la barre d'état qui représente une date au lieu d'un nombre,
     Corrigez en utilisant les touches claviers et "Effacer tout" 
4 - Renvoyez à la ligne automatique ( ligne 1)
5 - Comprendre le pinceau
6 - Insérez les dates dans la colonne  "G" en utilisant la touche clavier
7 - Trie simple: par le nom de famille, choisissez un deuxième trie (de votre choix)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H1" authorId="0" shapeId="0" xr:uid="{C7FF59DD-CD5E-43B1-91A6-FD2C6395C4CF}">
      <text>
        <r>
          <rPr>
            <b/>
            <u/>
            <sz val="10"/>
            <color indexed="81"/>
            <rFont val="Tahoma"/>
            <family val="2"/>
          </rPr>
          <t xml:space="preserve">Instructions :
</t>
        </r>
        <r>
          <rPr>
            <sz val="9"/>
            <color indexed="81"/>
            <rFont val="Tahoma"/>
            <family val="2"/>
          </rPr>
          <t xml:space="preserve">
1 - Titre "Salaire des employés": fusionner et centrer jusqu'à E
2 - Renvoyez à la ligne automatique ( ligne 4)
3 - Format Monétaire dans la colonne D
4 - Ajustement automatique sur la colonne D
5 - Insérez la formule dans la colonne E
6 - Bordure plus épaise dans le contour avec couleur et plus mince à l'intérieur
7 - Voir ensemble pourquoi conserver la ligne 15 et pourquoi supprimer la ligne 5
8 - Insérez une ligne à l'intérieur du tableau et entrez vos coordonnées
9 - Trie simple: par le nom de famille (Colonne A)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7" authorId="0" shapeId="0" xr:uid="{A8426563-6CC7-4ADC-9A66-5F77F57547D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Cellules A1 à E1 : TITRE 1
Cellules A2 à E2 : TITRE 2
Cellules A3 à E3 : TITRE 3
Cellules A15 à E15 : TOTAL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P1" authorId="0" shapeId="0" xr:uid="{3E091C79-17D6-4203-B79C-D00B97263590}">
      <text>
        <r>
          <rPr>
            <b/>
            <u/>
            <sz val="11"/>
            <color indexed="81"/>
            <rFont val="Tahoma"/>
            <family val="2"/>
          </rPr>
          <t>Instructions:</t>
        </r>
        <r>
          <rPr>
            <b/>
            <sz val="9"/>
            <color indexed="81"/>
            <rFont val="Tahoma"/>
            <family val="2"/>
          </rPr>
          <t xml:space="preserve">
1 - Voir ensemble "Couleur de remplissage"
2 - Insérez les formules dans les cellules de couleur
4 - Selon le temps: Feuilles masquées  "Votre Facture" et "Musique" qui sont des exercices supplémentaires
FEUILLE SUIVANTE À REPRODUIRE LA MISE EN FORME SEULEMENT S'IL RESTE DU TEMPS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572AC765-E91F-4DAE-AF99-2B8C400C0710}">
      <text>
        <r>
          <rPr>
            <b/>
            <sz val="9"/>
            <color indexed="81"/>
            <rFont val="Tahoma"/>
            <family val="2"/>
          </rPr>
          <t>INSTRUCTION:
Améliorez le tableau
Insérez les formules dans les cellules
Trouvez l'erreur dans la colonne D et corrigez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<sst xmlns="http://schemas.openxmlformats.org/spreadsheetml/2006/main" count="1019" uniqueCount="489">
  <si>
    <t>Prix</t>
  </si>
  <si>
    <t>TPS</t>
  </si>
  <si>
    <t>TVQ</t>
  </si>
  <si>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</si>
  <si>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</si>
  <si>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</si>
  <si>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</si>
  <si>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</si>
  <si>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</si>
  <si>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</si>
  <si>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</si>
  <si>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</si>
  <si>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Quantité</t>
  </si>
  <si>
    <t>TOTAL</t>
  </si>
  <si>
    <t>Salaire des Employés</t>
  </si>
  <si>
    <t>Nombre d'heures</t>
  </si>
  <si>
    <t>Taux horaire</t>
  </si>
  <si>
    <t>Salaire brut</t>
  </si>
  <si>
    <t>Lauzon</t>
  </si>
  <si>
    <t>Gauthier</t>
  </si>
  <si>
    <t>Huguette</t>
  </si>
  <si>
    <t>Bertrand</t>
  </si>
  <si>
    <t>Beauchemin</t>
  </si>
  <si>
    <t>Valérie</t>
  </si>
  <si>
    <t>Josée</t>
  </si>
  <si>
    <t>Janvier</t>
  </si>
  <si>
    <t>Février</t>
  </si>
  <si>
    <t>Mars</t>
  </si>
  <si>
    <t>Maxime</t>
  </si>
  <si>
    <t>Carla</t>
  </si>
  <si>
    <t>Richard</t>
  </si>
  <si>
    <t>Robert</t>
  </si>
  <si>
    <t>Johanne</t>
  </si>
  <si>
    <t>Danielle</t>
  </si>
  <si>
    <t>Vézina</t>
  </si>
  <si>
    <t>Paris</t>
  </si>
  <si>
    <t>Lafleur</t>
  </si>
  <si>
    <t>Bouchard</t>
  </si>
  <si>
    <t>Blouin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</si>
  <si>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</si>
  <si>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</si>
  <si>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</si>
  <si>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</si>
  <si>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</si>
  <si>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</si>
  <si>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</si>
  <si>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</si>
  <si>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</si>
  <si>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Archambault</t>
  </si>
  <si>
    <t>Jean</t>
  </si>
  <si>
    <t>Dorval</t>
  </si>
  <si>
    <t>Tremblay</t>
  </si>
  <si>
    <t>Marie</t>
  </si>
  <si>
    <t>Doyon</t>
  </si>
  <si>
    <t>Nicole</t>
  </si>
  <si>
    <t>Sylvie</t>
  </si>
  <si>
    <t>Bernard</t>
  </si>
  <si>
    <t>Liste des produits</t>
  </si>
  <si>
    <t>Quantités achetées</t>
  </si>
  <si>
    <t>Description</t>
  </si>
  <si>
    <t>Coût $</t>
  </si>
  <si>
    <t>Céleri</t>
  </si>
  <si>
    <t>Oignons</t>
  </si>
  <si>
    <t>Laitue</t>
  </si>
  <si>
    <t>Brocoli</t>
  </si>
  <si>
    <t>Champignons</t>
  </si>
  <si>
    <t>Poire</t>
  </si>
  <si>
    <t>Pêche</t>
  </si>
  <si>
    <t>Kiwis</t>
  </si>
  <si>
    <t>Concombre</t>
  </si>
  <si>
    <t>Ananas</t>
  </si>
  <si>
    <t>Pomme</t>
  </si>
  <si>
    <t>Tomate</t>
  </si>
  <si>
    <t>Orange</t>
  </si>
  <si>
    <t>Total dépenses</t>
  </si>
  <si>
    <t>Poivron rouge</t>
  </si>
  <si>
    <t>Poivron vert</t>
  </si>
  <si>
    <t>VENTES DU MOIS DE JANVIER</t>
  </si>
  <si>
    <t>PRODUIT</t>
  </si>
  <si>
    <t>QUANTITÉ
VENDUE</t>
  </si>
  <si>
    <t xml:space="preserve"> PRIX
UNITAIRE</t>
  </si>
  <si>
    <t xml:space="preserve"> TOTAL </t>
  </si>
  <si>
    <t>Crayon</t>
  </si>
  <si>
    <t>Régle</t>
  </si>
  <si>
    <t>Papier</t>
  </si>
  <si>
    <t>Cahier</t>
  </si>
  <si>
    <t>TOTAL VENDU AVANT TAXES:</t>
  </si>
  <si>
    <t>MONTANT À RECEVOIR</t>
  </si>
  <si>
    <t>Produits</t>
  </si>
  <si>
    <t>Coût avant Taxe</t>
  </si>
  <si>
    <t>Chandails</t>
  </si>
  <si>
    <t>Pantalons</t>
  </si>
  <si>
    <t>Vestons</t>
  </si>
  <si>
    <t>Chemises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</si>
  <si>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</si>
  <si>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</si>
  <si>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</si>
  <si>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</si>
  <si>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</si>
  <si>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</si>
  <si>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</si>
  <si>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</si>
  <si>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</si>
  <si>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</si>
  <si>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</si>
  <si>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Louise Loiselle</t>
  </si>
  <si>
    <t>Stéphane Robert</t>
  </si>
  <si>
    <t>Richard Boucher</t>
  </si>
  <si>
    <t>Denis Trudel</t>
  </si>
  <si>
    <t>Nicole Richard</t>
  </si>
  <si>
    <t>MOYENNE</t>
  </si>
  <si>
    <t>No Empl.</t>
  </si>
  <si>
    <t>Vacances
(Mois)</t>
  </si>
  <si>
    <t>Date embauche</t>
  </si>
  <si>
    <t>Nombre
d'heures</t>
  </si>
  <si>
    <t>Salaire semaine</t>
  </si>
  <si>
    <t>Beaulieu</t>
  </si>
  <si>
    <t>Aliette</t>
  </si>
  <si>
    <t>St-Bruno</t>
  </si>
  <si>
    <t>Personnel</t>
  </si>
  <si>
    <t>Berger</t>
  </si>
  <si>
    <t>Alvin</t>
  </si>
  <si>
    <t>Boucherville</t>
  </si>
  <si>
    <t>Laroche</t>
  </si>
  <si>
    <t>Andrée</t>
  </si>
  <si>
    <t>Finance</t>
  </si>
  <si>
    <t>Roy</t>
  </si>
  <si>
    <t>Armand</t>
  </si>
  <si>
    <t>Nadeau</t>
  </si>
  <si>
    <t>Armande</t>
  </si>
  <si>
    <t>Entretien</t>
  </si>
  <si>
    <t>Pierrot</t>
  </si>
  <si>
    <t>Brian</t>
  </si>
  <si>
    <t>Dumas</t>
  </si>
  <si>
    <t>Camillia</t>
  </si>
  <si>
    <t>Pierre</t>
  </si>
  <si>
    <t>Catherine</t>
  </si>
  <si>
    <t>Céline</t>
  </si>
  <si>
    <t>Jobin</t>
  </si>
  <si>
    <t>Robichaud</t>
  </si>
  <si>
    <t>Charles</t>
  </si>
  <si>
    <t>Repentigny</t>
  </si>
  <si>
    <t>Bibok</t>
  </si>
  <si>
    <t>Patry</t>
  </si>
  <si>
    <t>Claude</t>
  </si>
  <si>
    <t>Mascouche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</si>
  <si>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</si>
  <si>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</si>
  <si>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</si>
  <si>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</si>
  <si>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</si>
  <si>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</si>
  <si>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</si>
  <si>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</si>
  <si>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</si>
  <si>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Diane</t>
  </si>
  <si>
    <t>Feldman</t>
  </si>
  <si>
    <t>Dominique</t>
  </si>
  <si>
    <t>France</t>
  </si>
  <si>
    <t>Leblanc</t>
  </si>
  <si>
    <t>Francine</t>
  </si>
  <si>
    <t>Brossard</t>
  </si>
  <si>
    <t>Bibeau</t>
  </si>
  <si>
    <t>Françoise</t>
  </si>
  <si>
    <t>Scott</t>
  </si>
  <si>
    <t>Fred</t>
  </si>
  <si>
    <t>Georges</t>
  </si>
  <si>
    <t>Henault</t>
  </si>
  <si>
    <t>Ginette</t>
  </si>
  <si>
    <t>Hélène</t>
  </si>
  <si>
    <t>Henri</t>
  </si>
  <si>
    <t>Gagnon</t>
  </si>
  <si>
    <t>Jacques</t>
  </si>
  <si>
    <t>Danis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</si>
  <si>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</si>
  <si>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</si>
  <si>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</si>
  <si>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</si>
  <si>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</si>
  <si>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</si>
  <si>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</si>
  <si>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</si>
  <si>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</si>
  <si>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Leo</t>
  </si>
  <si>
    <t>Carreau</t>
  </si>
  <si>
    <t>Linda</t>
  </si>
  <si>
    <t>Beaudoin</t>
  </si>
  <si>
    <t>Line</t>
  </si>
  <si>
    <t>Louise</t>
  </si>
  <si>
    <t>Poiuy</t>
  </si>
  <si>
    <t>Bienvenu</t>
  </si>
  <si>
    <t>Luc</t>
  </si>
  <si>
    <t>Canuto</t>
  </si>
  <si>
    <t>Luigi</t>
  </si>
  <si>
    <t>Manon</t>
  </si>
  <si>
    <t>Grenier</t>
  </si>
  <si>
    <t>Marc</t>
  </si>
  <si>
    <t>Brière</t>
  </si>
  <si>
    <t>Cole</t>
  </si>
  <si>
    <t>Duchemin</t>
  </si>
  <si>
    <t>Marie-Josée</t>
  </si>
  <si>
    <t>Maryline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</si>
  <si>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</si>
  <si>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</si>
  <si>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</si>
  <si>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</si>
  <si>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</si>
  <si>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</si>
  <si>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</si>
  <si>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</si>
  <si>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</si>
  <si>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Pauline</t>
  </si>
  <si>
    <t>Lemieux</t>
  </si>
  <si>
    <t>Lafrance</t>
  </si>
  <si>
    <t>Pierrette</t>
  </si>
  <si>
    <t>Rene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</si>
  <si>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</si>
  <si>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</si>
  <si>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</si>
  <si>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</si>
  <si>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</si>
  <si>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</si>
  <si>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</si>
  <si>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</si>
  <si>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</si>
  <si>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Dozois-lavoix</t>
  </si>
  <si>
    <t>Thérèse</t>
  </si>
  <si>
    <t>Tony</t>
  </si>
  <si>
    <t>Henderson</t>
  </si>
  <si>
    <t>Victor</t>
  </si>
  <si>
    <t>Ferrera</t>
  </si>
  <si>
    <t>Yves</t>
  </si>
  <si>
    <t>André</t>
  </si>
  <si>
    <t>Poulin</t>
  </si>
  <si>
    <t>Benoit</t>
  </si>
  <si>
    <t>Houde</t>
  </si>
  <si>
    <t>Carole</t>
  </si>
  <si>
    <t>Chantal</t>
  </si>
  <si>
    <t>Christine</t>
  </si>
  <si>
    <t>Zech</t>
  </si>
  <si>
    <t>Chan</t>
  </si>
  <si>
    <t>Denis</t>
  </si>
  <si>
    <t>Dodd</t>
  </si>
  <si>
    <t>Arsenault</t>
  </si>
  <si>
    <t>Joseph</t>
  </si>
  <si>
    <t>Lange</t>
  </si>
  <si>
    <t>Lise</t>
  </si>
  <si>
    <t>Lucie</t>
  </si>
  <si>
    <t>Michaud</t>
  </si>
  <si>
    <t>Anderson</t>
  </si>
  <si>
    <t>Maurice</t>
  </si>
  <si>
    <t>Chang</t>
  </si>
  <si>
    <t>Michael</t>
  </si>
  <si>
    <t>Caron</t>
  </si>
  <si>
    <t>Michelle</t>
  </si>
  <si>
    <t>Day</t>
  </si>
  <si>
    <t>Normand</t>
  </si>
  <si>
    <t>Paul</t>
  </si>
  <si>
    <t>Walters</t>
  </si>
  <si>
    <t>Philip</t>
  </si>
  <si>
    <t>Ferrara</t>
  </si>
  <si>
    <t>Renée</t>
  </si>
  <si>
    <t>Antoine</t>
  </si>
  <si>
    <t>Roberta</t>
  </si>
  <si>
    <t>Simone</t>
  </si>
  <si>
    <t>Karif</t>
  </si>
  <si>
    <t>Sylvia</t>
  </si>
  <si>
    <t>Hong</t>
  </si>
  <si>
    <t>Enrico</t>
  </si>
  <si>
    <t>Véronique</t>
  </si>
  <si>
    <t xml:space="preserve"> Total </t>
  </si>
  <si>
    <t>Piano</t>
  </si>
  <si>
    <t>VENTE DU MOIS</t>
  </si>
  <si>
    <t>Produit</t>
  </si>
  <si>
    <t>PRIX UNITAIRE</t>
  </si>
  <si>
    <t>Guitare acoustique</t>
  </si>
  <si>
    <t>Flûte</t>
  </si>
  <si>
    <t>Guitare électrique</t>
  </si>
  <si>
    <t>TOTAL VENDU:</t>
  </si>
  <si>
    <t>QUANTITÉ VENDUE</t>
  </si>
  <si>
    <t>3. Colonne A largeur: 30</t>
  </si>
  <si>
    <t>4. Colonne B et C largeur: 16</t>
  </si>
  <si>
    <t>5. Colonne largeur D: 20</t>
  </si>
  <si>
    <t>8. Faites le calcul dans la colonne D</t>
  </si>
  <si>
    <t>1. Titre: "VENTE DU MOIS"  Fusionner jusqu'à D, taille 14</t>
  </si>
  <si>
    <t>2. B2 et C2 Cell: texte sur 2 lignes dans la même cellule</t>
  </si>
  <si>
    <t>Instructions exercice "Vente du mois":</t>
  </si>
  <si>
    <t>Habitation</t>
  </si>
  <si>
    <t>TOTAL
TRIM 1</t>
  </si>
  <si>
    <t>MAI</t>
  </si>
  <si>
    <t>JUIN</t>
  </si>
  <si>
    <t>TOTAL
TRIM 2</t>
  </si>
  <si>
    <t>AOÛT</t>
  </si>
  <si>
    <t>TOTAL
TRIM 3</t>
  </si>
  <si>
    <t>TOTAL
TRIM 4</t>
  </si>
  <si>
    <t>Dépenses annuelles 2002, Statistiques Canada</t>
  </si>
  <si>
    <t>Provinces</t>
  </si>
  <si>
    <t>Transport</t>
  </si>
  <si>
    <t>Loisirs</t>
  </si>
  <si>
    <t>Alimentation</t>
  </si>
  <si>
    <t>Québec</t>
  </si>
  <si>
    <t>Ontario</t>
  </si>
  <si>
    <t>Nouvelle-Écosse</t>
  </si>
  <si>
    <t>Manitoba</t>
  </si>
  <si>
    <t>Saskatchewan</t>
  </si>
  <si>
    <t>Alberta</t>
  </si>
  <si>
    <t>Colombie-Britannique</t>
  </si>
  <si>
    <t>Terre-Neuve</t>
  </si>
  <si>
    <t>Nouveau-Brunswick</t>
  </si>
  <si>
    <t>Île-du-Prince-Édouard</t>
  </si>
  <si>
    <t>Moyenne canadienne</t>
  </si>
  <si>
    <t>Insérez les formules dans la colonne D</t>
  </si>
  <si>
    <t>Énoncé</t>
  </si>
  <si>
    <t>1 - Écrire la formule pour calculer les sous-totaux</t>
  </si>
  <si>
    <t>3 - Appliquer le formatage des montant en $ cad</t>
  </si>
  <si>
    <t>4 - Faire une Somme Automatique pour le sous-total d'achat</t>
  </si>
  <si>
    <t>5 - Faire une Somme Automatique pour le total de l'achat.</t>
  </si>
  <si>
    <t>Facture N° 98175</t>
  </si>
  <si>
    <t>N° Rang</t>
  </si>
  <si>
    <t>Réf.</t>
  </si>
  <si>
    <t>Désignation</t>
  </si>
  <si>
    <t>Prix Unit.</t>
  </si>
  <si>
    <t>Sous-totaux</t>
  </si>
  <si>
    <t>Disquettes</t>
  </si>
  <si>
    <t>Disque dur</t>
  </si>
  <si>
    <t>Haut-parleur PC</t>
  </si>
  <si>
    <t>Écran</t>
  </si>
  <si>
    <t>Imprimante</t>
  </si>
  <si>
    <t>Sous-total d'achat</t>
  </si>
  <si>
    <t>Taxes</t>
  </si>
  <si>
    <t>Total de l'achat</t>
  </si>
  <si>
    <t>P R O F I T S  E T   P E R T E S</t>
  </si>
  <si>
    <t>REVENUS</t>
  </si>
  <si>
    <t>PROMOTION</t>
  </si>
  <si>
    <t>AUTRES COÛTS</t>
  </si>
  <si>
    <t>Bordures à créer (Utilisez des couleurs)</t>
  </si>
  <si>
    <t>Augmentez la hauteur des lignes</t>
  </si>
  <si>
    <t>Ligne 3 : Renvoyer à la ligne automatique</t>
  </si>
  <si>
    <t>Peinture</t>
  </si>
  <si>
    <t>Jardinage</t>
  </si>
  <si>
    <t>Menuiserie</t>
  </si>
  <si>
    <t>Gaétan</t>
  </si>
  <si>
    <t>Nathalie</t>
  </si>
  <si>
    <t>Coût des travaux</t>
  </si>
  <si>
    <t>Nbr d'heures travaillées</t>
  </si>
  <si>
    <t>Travaux exécutés</t>
  </si>
  <si>
    <t>Date/Début travaux</t>
  </si>
  <si>
    <t>Responsable</t>
  </si>
  <si>
    <t>Horaire 2014</t>
  </si>
  <si>
    <t>6. Toutes les lignes de la feuille seront à une hauteur de: 25</t>
  </si>
  <si>
    <t>7. Ajustemment automatique de la ligne 2</t>
  </si>
  <si>
    <t>Montréal</t>
  </si>
  <si>
    <t>BOUTIQUE ARC-EN-CIEL</t>
  </si>
  <si>
    <t>Code de produit</t>
  </si>
  <si>
    <t>Chandail</t>
  </si>
  <si>
    <t>MR-1235</t>
  </si>
  <si>
    <t>Pantalon</t>
  </si>
  <si>
    <t>MR-1236</t>
  </si>
  <si>
    <t>Manteau</t>
  </si>
  <si>
    <t>MR-1237</t>
  </si>
  <si>
    <t>Sous-total</t>
  </si>
  <si>
    <t>Échalottes</t>
  </si>
  <si>
    <t>Voir ensemble l'importance des parenthèses</t>
  </si>
  <si>
    <t>Pascal Dubois</t>
  </si>
  <si>
    <t>9. Correction à effectuer dans Colonne D</t>
  </si>
  <si>
    <t>TITRE DE LA FORMATION</t>
  </si>
  <si>
    <t>WORD</t>
  </si>
  <si>
    <t>EXCEL</t>
  </si>
  <si>
    <t>POWERPOINT</t>
  </si>
  <si>
    <t>ACCESS</t>
  </si>
  <si>
    <t>TRIMESTRE 1</t>
  </si>
  <si>
    <t>TOTAL POUR L'ANNÉE</t>
  </si>
  <si>
    <t>TRIMESTRE 2</t>
  </si>
  <si>
    <t>TRIMESTRE 3</t>
  </si>
  <si>
    <t>TRIMESTRE 4</t>
  </si>
  <si>
    <t>TOTAL
POUR L'ANNÉE</t>
  </si>
  <si>
    <t>ACTIVITÉ DES PATINOIRES</t>
  </si>
  <si>
    <t>HEURES</t>
  </si>
  <si>
    <t>LUNDI</t>
  </si>
  <si>
    <t>MARDI</t>
  </si>
  <si>
    <t>MERCREDI</t>
  </si>
  <si>
    <t>JEUDI</t>
  </si>
  <si>
    <t>VENDREDI</t>
  </si>
  <si>
    <t>SAMEDI</t>
  </si>
  <si>
    <t>8 H</t>
  </si>
  <si>
    <t>HOCKEY
JUNIOR B</t>
  </si>
  <si>
    <t>Pratique
Junior A</t>
  </si>
  <si>
    <t>PATINAGE
ARTISTIQUE</t>
  </si>
  <si>
    <t>HOCKEY
ADULTES</t>
  </si>
  <si>
    <t>COMPÉTITION
RÉGIONALE</t>
  </si>
  <si>
    <t>9 H</t>
  </si>
  <si>
    <t>Pratique
Junior B</t>
  </si>
  <si>
    <t>10 H</t>
  </si>
  <si>
    <t>PATINAGE
LIBRE</t>
  </si>
  <si>
    <t>HOCKEY
JUNIOR A</t>
  </si>
  <si>
    <t>11 H</t>
  </si>
  <si>
    <t>13 H</t>
  </si>
  <si>
    <t>RÉSERVATION
ÉCOLE
STE-MARIE</t>
  </si>
  <si>
    <t>RÉSERVATION
ÉCOLE
ROSEMONT</t>
  </si>
  <si>
    <t>14 H</t>
  </si>
  <si>
    <t>15 H</t>
  </si>
  <si>
    <t>PATINAGE
ARTISTIQUE
LIBRE</t>
  </si>
  <si>
    <t>16 H</t>
  </si>
  <si>
    <t>PRATIQUE
HOCKEY ADULTE</t>
  </si>
  <si>
    <t>Rabais</t>
  </si>
  <si>
    <t>JAN</t>
  </si>
  <si>
    <t>MAR</t>
  </si>
  <si>
    <t>SEPT</t>
  </si>
  <si>
    <t>OCT</t>
  </si>
  <si>
    <t>NOV</t>
  </si>
  <si>
    <t>LAVAL</t>
  </si>
  <si>
    <t>SHAWINIGAN</t>
  </si>
  <si>
    <t>KINGSTON</t>
  </si>
  <si>
    <t>MISSISSAUGA</t>
  </si>
  <si>
    <t>NIAGARA FALLS</t>
  </si>
  <si>
    <t>OTTAWA</t>
  </si>
  <si>
    <t>SUDBURY</t>
  </si>
  <si>
    <t>TORONTO</t>
  </si>
  <si>
    <t>CALGARY</t>
  </si>
  <si>
    <t>EDMONTON</t>
  </si>
  <si>
    <t>WINNIPEG</t>
  </si>
  <si>
    <t>PROVINCE DE QUÉBEC</t>
  </si>
  <si>
    <t>TOTAL PROVINCE  DE QUÉBEC</t>
  </si>
  <si>
    <t>PROVINCE DE L'ONTARIO</t>
  </si>
  <si>
    <t>TOTAL PROVINCE DE L'ONTARIO</t>
  </si>
  <si>
    <t>PROVINCE DE L'OUEST</t>
  </si>
  <si>
    <t>TOTAL PROVINCE DE L'OUEST</t>
  </si>
  <si>
    <t>FÉV</t>
  </si>
  <si>
    <t>TOTAL ANNUEL</t>
  </si>
  <si>
    <t>AVR</t>
  </si>
  <si>
    <t>JUIL</t>
  </si>
  <si>
    <t>DÉC</t>
  </si>
  <si>
    <t>QUÉBEC</t>
  </si>
  <si>
    <t>Insérez les totaux pour les 3 provinces &amp; pour les 4 trimestres &amp; pour toute l'année à l'aide de la somme automatique</t>
  </si>
  <si>
    <t>MONTRÉAL</t>
  </si>
  <si>
    <t>COÛTS DES PRODUITS</t>
  </si>
  <si>
    <t>Entretien &amp; nettoyage</t>
  </si>
  <si>
    <t>Ingénieur</t>
  </si>
  <si>
    <t>Ventes</t>
  </si>
  <si>
    <t>Location</t>
  </si>
  <si>
    <t>Prix du matériel</t>
  </si>
  <si>
    <t>Coût d'emballage</t>
  </si>
  <si>
    <t>Commission</t>
  </si>
  <si>
    <t>Agence</t>
  </si>
  <si>
    <t>Média</t>
  </si>
  <si>
    <t>Poste</t>
  </si>
  <si>
    <t>Administration</t>
  </si>
  <si>
    <t>Équipement (Location)</t>
  </si>
  <si>
    <t>Légal</t>
  </si>
  <si>
    <t>Téléphone</t>
  </si>
  <si>
    <t>Dépréciation</t>
  </si>
  <si>
    <t>Autres</t>
  </si>
  <si>
    <t>DÉPENSES</t>
  </si>
  <si>
    <t>PROFITS</t>
  </si>
  <si>
    <t>TOURISME CANADA</t>
  </si>
  <si>
    <t>10. Bordures à créer (votre choix, mais pas de couleur noire)</t>
  </si>
  <si>
    <t>EXERCICE SUPPLÉMENTAIRE SELON LE TEMPS</t>
  </si>
  <si>
    <t>Dans l'onglet "Mise en page", réduisez le pourcentage pour voir une seule page</t>
  </si>
  <si>
    <t>Retournez en aperçu s'il le faut</t>
  </si>
  <si>
    <t>2 - Reproduire le tableau semblable à celui représenté ci-dessous EN RESPECTANT "Police et Alignement"</t>
  </si>
  <si>
    <t>3 - Supprimer toutes les instructions après avoir effectuer les modifications</t>
  </si>
  <si>
    <t>4 - Améliorer la mise en page pour l'impression</t>
  </si>
  <si>
    <t>5 - Explorer Le groupe "Cellules" (Insérer-Supprimer-Format)</t>
  </si>
  <si>
    <t>En aperçu avant impression et observez que vous avez 2 pages, fermez l'aperçu</t>
  </si>
  <si>
    <r>
      <t xml:space="preserve">1 - Somme à insérer dans la colonne F et la ligne 6, </t>
    </r>
    <r>
      <rPr>
        <b/>
        <sz val="10"/>
        <color theme="4"/>
        <rFont val="Arial"/>
        <family val="2"/>
      </rPr>
      <t>SVP ce travail doit être fait dans une seule opération</t>
    </r>
  </si>
  <si>
    <t>BARRÉ</t>
  </si>
  <si>
    <t>BORDURE</t>
  </si>
  <si>
    <r>
      <t xml:space="preserve">Insérez les formules monétaires de la colonne </t>
    </r>
    <r>
      <rPr>
        <b/>
        <u/>
        <sz val="10"/>
        <rFont val="Arial"/>
        <family val="2"/>
      </rPr>
      <t>E jusqu'à I</t>
    </r>
  </si>
  <si>
    <t xml:space="preserve">(Rechercher-Remplacer) Remplacez l'année 2014 pour l'année en cours </t>
  </si>
  <si>
    <t>Calculez les taxes en supposant que la TPS est 5% et la TVQ est 9,975%</t>
  </si>
  <si>
    <t xml:space="preserve">Somme dans la "colonne I" et "ligne 12" </t>
  </si>
  <si>
    <t>Aussi voir quand utiliser "LA BALISE" (Petit carré bleu)</t>
  </si>
  <si>
    <t>Part Habitation</t>
  </si>
  <si>
    <t>Part Alimentation</t>
  </si>
  <si>
    <t>Réponse</t>
  </si>
  <si>
    <t>EXERCICE page 54, VOIR CI-DESSOUS (Instructions)</t>
  </si>
  <si>
    <r>
      <t>2.</t>
    </r>
    <r>
      <rPr>
        <sz val="7"/>
        <rFont val="Times New Roman"/>
        <family val="1"/>
      </rPr>
      <t xml:space="preserve">        </t>
    </r>
    <r>
      <rPr>
        <sz val="10"/>
        <rFont val="Arial"/>
        <family val="2"/>
      </rPr>
      <t>N’oubliez pas de fusionner les cellules</t>
    </r>
  </si>
  <si>
    <r>
      <t>4.</t>
    </r>
    <r>
      <rPr>
        <sz val="7"/>
        <rFont val="Times New Roman"/>
        <family val="1"/>
      </rPr>
      <t xml:space="preserve">        </t>
    </r>
    <r>
      <rPr>
        <sz val="10"/>
        <rFont val="Arial"/>
        <family val="2"/>
      </rPr>
      <t>N’oubliez pas la « </t>
    </r>
    <r>
      <rPr>
        <b/>
        <u/>
        <sz val="10"/>
        <rFont val="Arial"/>
        <family val="2"/>
      </rPr>
      <t>Fonction F4</t>
    </r>
    <r>
      <rPr>
        <sz val="10"/>
        <rFont val="Arial"/>
        <family val="2"/>
      </rPr>
      <t> » pour répéter la dernière opération</t>
    </r>
  </si>
  <si>
    <t>1 - Voir ensemble "Couleur de remplissage"</t>
  </si>
  <si>
    <t>2 - Insérez les formules dans les cellules de courleur</t>
  </si>
  <si>
    <t>4 - Selon le temps: Feuilles masquées  "Votre Facture" et "Musique" qui sont des exercices supplémentaires</t>
  </si>
  <si>
    <t>3 - Feuille "Patinorama" : Tableau à reproduire</t>
  </si>
  <si>
    <t>Utilisez le séparateur de milliers et enlevez les décimales</t>
  </si>
  <si>
    <r>
      <t>1.</t>
    </r>
    <r>
      <rPr>
        <sz val="7"/>
        <rFont val="Times New Roman"/>
        <family val="1"/>
      </rPr>
      <t xml:space="preserve">        </t>
    </r>
    <r>
      <rPr>
        <sz val="10"/>
        <rFont val="Arial"/>
        <family val="2"/>
      </rPr>
      <t>Reproduire le tableau du haut comme celui du bas (Le texte est déjà tapé, respectez l'alignement)</t>
    </r>
  </si>
  <si>
    <r>
      <rPr>
        <sz val="12"/>
        <rFont val="Arial"/>
        <family val="2"/>
      </rPr>
      <t xml:space="preserve">5.    </t>
    </r>
    <r>
      <rPr>
        <u val="double"/>
        <sz val="12"/>
        <rFont val="Arial"/>
        <family val="2"/>
      </rPr>
      <t xml:space="preserve">Comme exercice de révision, nous vous suggérons de construire ce petit tableau à partir de </t>
    </r>
    <r>
      <rPr>
        <b/>
        <u val="double"/>
        <sz val="12"/>
        <color rgb="FFC00000"/>
        <rFont val="Arial"/>
        <family val="2"/>
      </rPr>
      <t>ZÉRO</t>
    </r>
  </si>
  <si>
    <t>Ligne 1 : Fusionnez jusqu'à colonne I</t>
  </si>
  <si>
    <t>Pierre (ligne 6) ne s'est jamais présenté au travail, toutefois, vous ne voulez pas l'enlever de la liste: EXPLORER LE "BARRÉ" DANS POLICE OU BORDURE EN DIAGONALE)</t>
  </si>
  <si>
    <r>
      <t xml:space="preserve">2 - Insérer une ligne afin de créer le </t>
    </r>
    <r>
      <rPr>
        <b/>
        <sz val="10"/>
        <rFont val="Arial"/>
        <family val="2"/>
      </rPr>
      <t>9ème</t>
    </r>
    <r>
      <rPr>
        <sz val="10"/>
        <rFont val="Arial"/>
        <family val="2"/>
      </rPr>
      <t xml:space="preserve"> rang - Ref. </t>
    </r>
    <r>
      <rPr>
        <b/>
        <sz val="10"/>
        <rFont val="Arial"/>
        <family val="2"/>
      </rPr>
      <t>6625</t>
    </r>
    <r>
      <rPr>
        <sz val="10"/>
        <rFont val="Arial"/>
        <family val="2"/>
      </rPr>
      <t xml:space="preserve"> - Désignation : </t>
    </r>
    <r>
      <rPr>
        <b/>
        <sz val="10"/>
        <rFont val="Arial"/>
        <family val="2"/>
      </rPr>
      <t>Clé USB</t>
    </r>
    <r>
      <rPr>
        <sz val="10"/>
        <rFont val="Arial"/>
        <family val="2"/>
      </rPr>
      <t xml:space="preserve"> - Quantité 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- P.U. </t>
    </r>
    <r>
      <rPr>
        <b/>
        <sz val="10"/>
        <rFont val="Arial"/>
        <family val="2"/>
      </rPr>
      <t>30$</t>
    </r>
  </si>
  <si>
    <r>
      <t>3.</t>
    </r>
    <r>
      <rPr>
        <sz val="7"/>
        <rFont val="Times New Roman"/>
        <family val="1"/>
      </rPr>
      <t xml:space="preserve">        </t>
    </r>
    <r>
      <rPr>
        <sz val="10"/>
        <rFont val="Arial"/>
        <family val="2"/>
      </rPr>
      <t>N’oubliez pas « </t>
    </r>
    <r>
      <rPr>
        <b/>
        <u/>
        <sz val="10"/>
        <rFont val="Arial"/>
        <family val="2"/>
      </rPr>
      <t>ALT ENTRER</t>
    </r>
    <r>
      <rPr>
        <sz val="10"/>
        <rFont val="Arial"/>
        <family val="2"/>
      </rPr>
      <t> » pour effectuer un changement de ligne = renvoi è la ligne automatique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</si>
</sst>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Actif&quot;;&quot;Actif&quot;;&quot;Inactif&quot;"/>
    <numFmt numFmtId="166" formatCode="0.000%"/>
    <numFmt numFmtId="167" formatCode="_-* #,##0\ &quot;$&quot;_-;\-* #,##0\ &quot;$&quot;_-;_-* &quot;-&quot;??\ &quot;$&quot;_-;_-@_-"/>
    <numFmt numFmtId="168" formatCode="#,##0.00\ &quot;$&quot;"/>
    <numFmt numFmtId="169" formatCode="0.0%"/>
    <numFmt numFmtId="170" formatCode="#,##0.00\ [$€-1]_-"/>
    <numFmt numFmtId="171" formatCode="#,##0.000\ &quot;$&quot;_);[Red]\(#,##0.000\ &quot;$&quot;\)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b/>
      <u/>
      <sz val="10"/>
      <name val="Arial"/>
      <family val="2"/>
    </font>
    <font>
      <b/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8"/>
      <name val="Arial"/>
      <family val="2"/>
    </font>
    <font>
      <b/>
      <sz val="16"/>
      <color indexed="18"/>
      <name val="Arial"/>
      <family val="2"/>
    </font>
    <font>
      <b/>
      <sz val="10"/>
      <color indexed="18"/>
      <name val="Arial"/>
      <family val="2"/>
    </font>
    <font>
      <sz val="12"/>
      <color theme="1"/>
      <name val="Arial"/>
      <family val="2"/>
    </font>
    <font>
      <sz val="9"/>
      <name val="Arial"/>
      <family val="2"/>
    </font>
    <font>
      <b/>
      <sz val="18"/>
      <color theme="8" tint="-0.249977111117893"/>
      <name val="Times New Roman"/>
      <family val="1"/>
    </font>
    <font>
      <sz val="10"/>
      <color theme="8" tint="-0.249977111117893"/>
      <name val="Arial"/>
      <family val="2"/>
    </font>
    <font>
      <sz val="11"/>
      <color theme="8" tint="-0.249977111117893"/>
      <name val="Calibri"/>
      <family val="2"/>
      <scheme val="minor"/>
    </font>
    <font>
      <b/>
      <i/>
      <sz val="9"/>
      <color indexed="9"/>
      <name val="Arial"/>
      <family val="2"/>
    </font>
    <font>
      <b/>
      <i/>
      <sz val="10"/>
      <color theme="1"/>
      <name val="Arial"/>
      <family val="2"/>
    </font>
    <font>
      <b/>
      <sz val="10"/>
      <color rgb="FFC00000"/>
      <name val="Arial"/>
      <family val="2"/>
    </font>
    <font>
      <b/>
      <u/>
      <sz val="12"/>
      <color indexed="81"/>
      <name val="Tahoma"/>
      <family val="2"/>
    </font>
    <font>
      <b/>
      <sz val="10"/>
      <color theme="4"/>
      <name val="Arial"/>
      <family val="2"/>
    </font>
    <font>
      <b/>
      <u/>
      <sz val="10"/>
      <color indexed="81"/>
      <name val="Tahoma"/>
      <family val="2"/>
    </font>
    <font>
      <strike/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7"/>
      <name val="Times New Roman"/>
      <family val="1"/>
    </font>
    <font>
      <b/>
      <u/>
      <sz val="11"/>
      <color indexed="81"/>
      <name val="Tahoma"/>
      <family val="2"/>
    </font>
    <font>
      <u/>
      <sz val="12"/>
      <name val="Arial"/>
      <family val="2"/>
    </font>
    <font>
      <sz val="12"/>
      <name val="Arial"/>
      <family val="2"/>
    </font>
    <font>
      <u val="double"/>
      <sz val="12"/>
      <name val="Arial"/>
      <family val="2"/>
    </font>
    <font>
      <b/>
      <u val="double"/>
      <sz val="12"/>
      <color rgb="FFC00000"/>
      <name val="Arial"/>
      <family val="2"/>
    </font>
    <font>
      <b/>
      <sz val="10"/>
      <color indexed="81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</patternFill>
    </fill>
    <fill>
      <patternFill patternType="solid">
        <fgColor rgb="FFE5F05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40000610370189521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gradientFill>
        <stop position="0">
          <color theme="0"/>
        </stop>
        <stop position="0.5">
          <color theme="8" tint="0.40000610370189521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92D050"/>
        </stop>
      </gradientFill>
    </fill>
    <fill>
      <gradientFill type="path" left="0.5" right="0.5" top="0.5" bottom="0.5">
        <stop position="0">
          <color theme="0"/>
        </stop>
        <stop position="1">
          <color rgb="FFF5F9BD"/>
        </stop>
      </gradientFill>
    </fill>
    <fill>
      <gradientFill type="path">
        <stop position="0">
          <color theme="0"/>
        </stop>
        <stop position="1">
          <color rgb="FF72E4A8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59999389629810485"/>
        </stop>
      </gradientFill>
    </fill>
    <fill>
      <gradientFill degree="135">
        <stop position="0">
          <color rgb="FFF5F9BD"/>
        </stop>
        <stop position="0.5">
          <color rgb="FFFFA7A7"/>
        </stop>
        <stop position="1">
          <color rgb="FFF5F9BD"/>
        </stop>
      </gradientFill>
    </fill>
    <fill>
      <gradientFill degree="90">
        <stop position="0">
          <color rgb="FFF5F9BD"/>
        </stop>
        <stop position="1">
          <color rgb="FF72E4A8"/>
        </stop>
      </gradientFill>
    </fill>
    <fill>
      <gradientFill type="path" left="0.5" right="0.5" top="0.5" bottom="0.5">
        <stop position="0">
          <color rgb="FFF5F9BD"/>
        </stop>
        <stop position="1">
          <color theme="8" tint="0.59999389629810485"/>
        </stop>
      </gradientFill>
    </fill>
    <fill>
      <patternFill patternType="solid">
        <fgColor theme="8" tint="0.59999389629810485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rgb="FFE9E1D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/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ck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/>
      <top/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/>
      <bottom style="hair">
        <color theme="9" tint="-0.24994659260841701"/>
      </bottom>
      <diagonal/>
    </border>
    <border>
      <left style="thick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double">
        <color theme="9" tint="-0.24994659260841701"/>
      </top>
      <bottom style="thick">
        <color theme="9" tint="-0.24994659260841701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thick">
        <color theme="9" tint="-0.24994659260841701"/>
      </left>
      <right/>
      <top style="double">
        <color theme="9" tint="-0.24994659260841701"/>
      </top>
      <bottom style="thick">
        <color theme="9" tint="-0.24994659260841701"/>
      </bottom>
      <diagonal/>
    </border>
    <border>
      <left/>
      <right/>
      <top style="double">
        <color theme="9" tint="-0.24994659260841701"/>
      </top>
      <bottom style="thick">
        <color theme="9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4"/>
      </left>
      <right style="dotted">
        <color theme="4"/>
      </right>
      <top style="medium">
        <color theme="4"/>
      </top>
      <bottom style="dotted">
        <color theme="4"/>
      </bottom>
      <diagonal/>
    </border>
    <border>
      <left style="dotted">
        <color theme="4"/>
      </left>
      <right style="dotted">
        <color theme="4"/>
      </right>
      <top style="medium">
        <color theme="4"/>
      </top>
      <bottom style="dotted">
        <color theme="4"/>
      </bottom>
      <diagonal/>
    </border>
    <border>
      <left style="medium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medium">
        <color theme="4"/>
      </left>
      <right style="dotted">
        <color theme="4"/>
      </right>
      <top style="dotted">
        <color theme="4"/>
      </top>
      <bottom style="medium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medium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9"/>
      </left>
      <right style="thin">
        <color theme="9"/>
      </right>
      <top style="thick">
        <color theme="9"/>
      </top>
      <bottom/>
      <diagonal/>
    </border>
    <border>
      <left style="thin">
        <color theme="9"/>
      </left>
      <right style="thin">
        <color theme="9"/>
      </right>
      <top style="thick">
        <color theme="9"/>
      </top>
      <bottom/>
      <diagonal/>
    </border>
    <border>
      <left style="thin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thick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ck">
        <color theme="9"/>
      </right>
      <top/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n">
        <color theme="9" tint="-0.24994659260841701"/>
      </bottom>
      <diagonal/>
    </border>
    <border>
      <left/>
      <right/>
      <top style="thick">
        <color theme="9" tint="-0.24994659260841701"/>
      </top>
      <bottom style="thin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n">
        <color theme="9" tint="-0.24994659260841701"/>
      </bottom>
      <diagonal/>
    </border>
    <border>
      <left style="thin">
        <color theme="8" tint="0.39994506668294322"/>
      </left>
      <right/>
      <top style="thin">
        <color theme="8" tint="0.39994506668294322"/>
      </top>
      <bottom/>
      <diagonal/>
    </border>
    <border>
      <left/>
      <right/>
      <top style="thin">
        <color theme="8" tint="0.39994506668294322"/>
      </top>
      <bottom/>
      <diagonal/>
    </border>
    <border>
      <left/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/>
      <top/>
      <bottom style="thin">
        <color theme="8" tint="0.39994506668294322"/>
      </bottom>
      <diagonal/>
    </border>
    <border>
      <left/>
      <right/>
      <top/>
      <bottom style="thin">
        <color theme="8" tint="0.39994506668294322"/>
      </bottom>
      <diagonal/>
    </border>
    <border>
      <left/>
      <right style="thin">
        <color theme="8" tint="0.39994506668294322"/>
      </right>
      <top/>
      <bottom style="thin">
        <color theme="8" tint="0.3999450666829432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18"/>
      </top>
      <bottom style="thin">
        <color indexed="18"/>
      </bottom>
      <diagonal/>
    </border>
    <border>
      <left style="thin">
        <color indexed="18"/>
      </left>
      <right style="thick">
        <color indexed="18"/>
      </right>
      <top style="thick">
        <color indexed="18"/>
      </top>
      <bottom style="thin">
        <color indexed="18"/>
      </bottom>
      <diagonal/>
    </border>
    <border>
      <left style="thick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ck">
        <color indexed="18"/>
      </right>
      <top style="thin">
        <color indexed="18"/>
      </top>
      <bottom style="thin">
        <color indexed="18"/>
      </bottom>
      <diagonal/>
    </border>
    <border>
      <left style="thick">
        <color indexed="18"/>
      </left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 style="thick">
        <color indexed="18"/>
      </right>
      <top style="thin">
        <color indexed="18"/>
      </top>
      <bottom style="thick">
        <color indexed="18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 diagonalUp="1" diagonalDown="1">
      <left/>
      <right/>
      <top/>
      <bottom/>
      <diagonal style="thin">
        <color auto="1"/>
      </diagonal>
    </border>
    <border>
      <left/>
      <right/>
      <top/>
      <bottom style="thick">
        <color indexed="18"/>
      </bottom>
      <diagonal/>
    </border>
  </borders>
  <cellStyleXfs count="34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1" fillId="0" borderId="0"/>
    <xf numFmtId="0" fontId="21" fillId="0" borderId="0"/>
    <xf numFmtId="0" fontId="5" fillId="0" borderId="0"/>
    <xf numFmtId="0" fontId="14" fillId="0" borderId="0"/>
    <xf numFmtId="0" fontId="5" fillId="0" borderId="0"/>
    <xf numFmtId="0" fontId="22" fillId="0" borderId="0"/>
    <xf numFmtId="0" fontId="9" fillId="0" borderId="0"/>
    <xf numFmtId="0" fontId="5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23" fillId="0" borderId="1" applyNumberFormat="0" applyFill="0" applyAlignment="0" applyProtection="0"/>
    <xf numFmtId="0" fontId="24" fillId="0" borderId="0"/>
    <xf numFmtId="44" fontId="24" fillId="0" borderId="0" applyFont="0" applyFill="0" applyBorder="0" applyAlignment="0" applyProtection="0"/>
    <xf numFmtId="0" fontId="27" fillId="4" borderId="0" applyNumberFormat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30" fillId="0" borderId="1" applyNumberFormat="0" applyFill="0" applyAlignment="0" applyProtection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/>
  </cellStyleXfs>
  <cellXfs count="266">
    <xf numFmtId="0" fontId="0" fillId="0" borderId="0" xfId="0"/>
    <xf numFmtId="0" fontId="5" fillId="0" borderId="0" xfId="0" applyFont="1"/>
    <xf numFmtId="0" fontId="6" fillId="0" borderId="0" xfId="20" applyFont="1"/>
    <xf numFmtId="0" fontId="6" fillId="0" borderId="0" xfId="20" applyFont="1" applyAlignment="1">
      <alignment horizontal="left"/>
    </xf>
    <xf numFmtId="14" fontId="4" fillId="0" borderId="0" xfId="20" applyNumberFormat="1" applyFont="1"/>
    <xf numFmtId="0" fontId="5" fillId="0" borderId="0" xfId="20" applyFont="1" applyAlignment="1">
      <alignment horizontal="center" vertical="center" wrapText="1"/>
    </xf>
    <xf numFmtId="0" fontId="5" fillId="0" borderId="0" xfId="20" applyFont="1" applyAlignment="1">
      <alignment horizontal="centerContinuous" vertical="center" wrapText="1"/>
    </xf>
    <xf numFmtId="0" fontId="4" fillId="0" borderId="0" xfId="20" applyFont="1"/>
    <xf numFmtId="0" fontId="5" fillId="0" borderId="0" xfId="20" applyFont="1"/>
    <xf numFmtId="0" fontId="5" fillId="0" borderId="0" xfId="20" applyFont="1" applyAlignment="1">
      <alignment horizontal="center"/>
    </xf>
    <xf numFmtId="0" fontId="10" fillId="0" borderId="0" xfId="3" applyFont="1" applyBorder="1" applyAlignment="1" applyProtection="1"/>
    <xf numFmtId="0" fontId="5" fillId="0" borderId="0" xfId="15" applyFont="1"/>
    <xf numFmtId="0" fontId="4" fillId="0" borderId="0" xfId="20" applyFont="1" applyAlignment="1">
      <alignment horizontal="center" vertical="center"/>
    </xf>
    <xf numFmtId="0" fontId="4" fillId="0" borderId="0" xfId="20" applyFont="1" applyAlignment="1">
      <alignment horizontal="centerContinuous" vertical="center"/>
    </xf>
    <xf numFmtId="0" fontId="22" fillId="0" borderId="0" xfId="17"/>
    <xf numFmtId="0" fontId="9" fillId="2" borderId="3" xfId="17" applyFont="1" applyFill="1" applyBorder="1" applyAlignment="1">
      <alignment horizontal="right"/>
    </xf>
    <xf numFmtId="0" fontId="9" fillId="0" borderId="3" xfId="17" applyFont="1" applyBorder="1" applyAlignment="1">
      <alignment horizontal="right"/>
    </xf>
    <xf numFmtId="0" fontId="19" fillId="2" borderId="2" xfId="17" applyFont="1" applyFill="1" applyBorder="1"/>
    <xf numFmtId="0" fontId="19" fillId="2" borderId="3" xfId="17" applyFont="1" applyFill="1" applyBorder="1"/>
    <xf numFmtId="0" fontId="8" fillId="0" borderId="2" xfId="17" applyFont="1" applyBorder="1"/>
    <xf numFmtId="0" fontId="8" fillId="0" borderId="3" xfId="17" applyFont="1" applyBorder="1" applyAlignment="1">
      <alignment horizontal="right"/>
    </xf>
    <xf numFmtId="0" fontId="23" fillId="0" borderId="3" xfId="17" applyFont="1" applyBorder="1"/>
    <xf numFmtId="0" fontId="23" fillId="0" borderId="4" xfId="17" applyFont="1" applyBorder="1"/>
    <xf numFmtId="8" fontId="9" fillId="2" borderId="5" xfId="17" applyNumberFormat="1" applyFont="1" applyFill="1" applyBorder="1" applyAlignment="1">
      <alignment horizontal="right"/>
    </xf>
    <xf numFmtId="8" fontId="9" fillId="0" borderId="5" xfId="17" applyNumberFormat="1" applyFont="1" applyBorder="1" applyAlignment="1">
      <alignment horizontal="right"/>
    </xf>
    <xf numFmtId="0" fontId="19" fillId="2" borderId="5" xfId="17" applyFont="1" applyFill="1" applyBorder="1"/>
    <xf numFmtId="0" fontId="8" fillId="0" borderId="5" xfId="17" applyFont="1" applyBorder="1" applyAlignment="1">
      <alignment horizontal="right"/>
    </xf>
    <xf numFmtId="9" fontId="23" fillId="0" borderId="5" xfId="22" applyFont="1" applyBorder="1"/>
    <xf numFmtId="166" fontId="23" fillId="0" borderId="6" xfId="22" applyNumberFormat="1" applyFont="1" applyBorder="1"/>
    <xf numFmtId="0" fontId="19" fillId="0" borderId="9" xfId="17" applyFont="1" applyBorder="1"/>
    <xf numFmtId="0" fontId="19" fillId="0" borderId="10" xfId="17" applyFont="1" applyBorder="1"/>
    <xf numFmtId="0" fontId="19" fillId="0" borderId="11" xfId="17" applyFont="1" applyBorder="1"/>
    <xf numFmtId="0" fontId="19" fillId="0" borderId="12" xfId="17" applyFont="1" applyBorder="1"/>
    <xf numFmtId="0" fontId="18" fillId="3" borderId="13" xfId="17" applyFont="1" applyFill="1" applyBorder="1"/>
    <xf numFmtId="0" fontId="19" fillId="3" borderId="14" xfId="17" applyFont="1" applyFill="1" applyBorder="1" applyAlignment="1">
      <alignment wrapText="1"/>
    </xf>
    <xf numFmtId="0" fontId="19" fillId="3" borderId="15" xfId="17" applyFont="1" applyFill="1" applyBorder="1"/>
    <xf numFmtId="0" fontId="19" fillId="2" borderId="16" xfId="17" applyFont="1" applyFill="1" applyBorder="1"/>
    <xf numFmtId="0" fontId="9" fillId="0" borderId="19" xfId="18" applyBorder="1" applyAlignment="1">
      <alignment horizontal="left" wrapText="1"/>
    </xf>
    <xf numFmtId="44" fontId="9" fillId="0" borderId="20" xfId="11" applyFont="1" applyBorder="1" applyAlignment="1">
      <alignment horizontal="left" wrapText="1"/>
    </xf>
    <xf numFmtId="0" fontId="9" fillId="0" borderId="20" xfId="18" applyBorder="1" applyAlignment="1">
      <alignment horizontal="left" wrapText="1"/>
    </xf>
    <xf numFmtId="44" fontId="9" fillId="0" borderId="21" xfId="11" applyFont="1" applyBorder="1"/>
    <xf numFmtId="0" fontId="9" fillId="0" borderId="21" xfId="18" applyBorder="1" applyAlignment="1">
      <alignment horizontal="center"/>
    </xf>
    <xf numFmtId="0" fontId="20" fillId="0" borderId="0" xfId="21" applyFont="1"/>
    <xf numFmtId="0" fontId="5" fillId="0" borderId="0" xfId="21"/>
    <xf numFmtId="0" fontId="4" fillId="0" borderId="0" xfId="21" applyFont="1"/>
    <xf numFmtId="0" fontId="0" fillId="0" borderId="0" xfId="0" applyAlignment="1">
      <alignment horizontal="center"/>
    </xf>
    <xf numFmtId="0" fontId="4" fillId="0" borderId="0" xfId="21" applyFont="1" applyAlignment="1">
      <alignment horizontal="center"/>
    </xf>
    <xf numFmtId="0" fontId="5" fillId="0" borderId="0" xfId="13" applyFont="1" applyAlignment="1">
      <alignment horizontal="center"/>
    </xf>
    <xf numFmtId="0" fontId="5" fillId="0" borderId="0" xfId="13" applyFont="1"/>
    <xf numFmtId="14" fontId="5" fillId="0" borderId="0" xfId="13" applyNumberFormat="1" applyFont="1"/>
    <xf numFmtId="0" fontId="9" fillId="0" borderId="0" xfId="19" applyFont="1"/>
    <xf numFmtId="44" fontId="9" fillId="0" borderId="0" xfId="9" applyFont="1" applyFill="1" applyBorder="1" applyAlignment="1"/>
    <xf numFmtId="44" fontId="5" fillId="0" borderId="0" xfId="13" applyNumberFormat="1" applyFont="1"/>
    <xf numFmtId="1" fontId="5" fillId="0" borderId="0" xfId="13" applyNumberFormat="1" applyFont="1"/>
    <xf numFmtId="0" fontId="9" fillId="0" borderId="0" xfId="13" applyFont="1" applyAlignment="1">
      <alignment horizontal="left"/>
    </xf>
    <xf numFmtId="44" fontId="5" fillId="0" borderId="0" xfId="9" applyFill="1" applyBorder="1"/>
    <xf numFmtId="0" fontId="9" fillId="0" borderId="0" xfId="0" applyFont="1"/>
    <xf numFmtId="14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8" fontId="5" fillId="0" borderId="0" xfId="0" applyNumberFormat="1" applyFont="1" applyAlignment="1">
      <alignment wrapText="1"/>
    </xf>
    <xf numFmtId="0" fontId="26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8" fillId="0" borderId="0" xfId="14" applyFont="1" applyAlignment="1">
      <alignment horizontal="left" vertical="center"/>
    </xf>
    <xf numFmtId="0" fontId="9" fillId="0" borderId="27" xfId="18" applyBorder="1" applyAlignment="1">
      <alignment horizontal="left" indent="1"/>
    </xf>
    <xf numFmtId="44" fontId="9" fillId="0" borderId="28" xfId="11" applyFont="1" applyBorder="1"/>
    <xf numFmtId="0" fontId="9" fillId="0" borderId="28" xfId="18" applyBorder="1" applyAlignment="1">
      <alignment horizontal="center"/>
    </xf>
    <xf numFmtId="0" fontId="9" fillId="0" borderId="29" xfId="18" applyBorder="1" applyAlignment="1">
      <alignment horizontal="left" indent="1"/>
    </xf>
    <xf numFmtId="0" fontId="9" fillId="0" borderId="30" xfId="18" applyBorder="1" applyAlignment="1">
      <alignment horizontal="left" indent="1"/>
    </xf>
    <xf numFmtId="44" fontId="9" fillId="0" borderId="31" xfId="11" applyFont="1" applyBorder="1"/>
    <xf numFmtId="0" fontId="9" fillId="0" borderId="31" xfId="18" applyBorder="1" applyAlignment="1">
      <alignment horizontal="center"/>
    </xf>
    <xf numFmtId="0" fontId="2" fillId="0" borderId="0" xfId="27"/>
    <xf numFmtId="0" fontId="4" fillId="0" borderId="0" xfId="27" applyFont="1" applyAlignment="1">
      <alignment vertical="center"/>
    </xf>
    <xf numFmtId="168" fontId="2" fillId="0" borderId="0" xfId="27" applyNumberFormat="1" applyAlignment="1">
      <alignment vertical="center"/>
    </xf>
    <xf numFmtId="0" fontId="4" fillId="0" borderId="32" xfId="27" applyFont="1" applyBorder="1" applyAlignment="1">
      <alignment vertical="center"/>
    </xf>
    <xf numFmtId="0" fontId="28" fillId="0" borderId="0" xfId="14" applyFont="1"/>
    <xf numFmtId="0" fontId="5" fillId="0" borderId="0" xfId="14"/>
    <xf numFmtId="0" fontId="4" fillId="0" borderId="0" xfId="14" applyFont="1" applyAlignment="1">
      <alignment horizontal="center"/>
    </xf>
    <xf numFmtId="0" fontId="5" fillId="0" borderId="0" xfId="14" applyAlignment="1">
      <alignment horizontal="center"/>
    </xf>
    <xf numFmtId="164" fontId="5" fillId="0" borderId="0" xfId="28" applyBorder="1"/>
    <xf numFmtId="0" fontId="4" fillId="0" borderId="0" xfId="14" applyFont="1"/>
    <xf numFmtId="17" fontId="4" fillId="0" borderId="0" xfId="27" applyNumberFormat="1" applyFont="1"/>
    <xf numFmtId="3" fontId="4" fillId="0" borderId="0" xfId="27" applyNumberFormat="1" applyFont="1" applyAlignment="1">
      <alignment horizontal="left"/>
    </xf>
    <xf numFmtId="3" fontId="4" fillId="0" borderId="0" xfId="27" applyNumberFormat="1" applyFont="1"/>
    <xf numFmtId="0" fontId="5" fillId="0" borderId="0" xfId="30"/>
    <xf numFmtId="14" fontId="5" fillId="0" borderId="0" xfId="30" applyNumberFormat="1"/>
    <xf numFmtId="0" fontId="1" fillId="0" borderId="0" xfId="31"/>
    <xf numFmtId="0" fontId="30" fillId="0" borderId="36" xfId="31" applyFont="1" applyBorder="1"/>
    <xf numFmtId="0" fontId="30" fillId="0" borderId="37" xfId="31" applyFont="1" applyBorder="1" applyAlignment="1">
      <alignment horizontal="center"/>
    </xf>
    <xf numFmtId="44" fontId="30" fillId="0" borderId="37" xfId="32" applyFont="1" applyBorder="1" applyAlignment="1">
      <alignment horizontal="right"/>
    </xf>
    <xf numFmtId="0" fontId="30" fillId="0" borderId="38" xfId="31" applyFont="1" applyBorder="1" applyAlignment="1">
      <alignment horizontal="right"/>
    </xf>
    <xf numFmtId="0" fontId="30" fillId="0" borderId="0" xfId="31" applyFont="1"/>
    <xf numFmtId="0" fontId="1" fillId="0" borderId="39" xfId="31" applyBorder="1"/>
    <xf numFmtId="0" fontId="1" fillId="0" borderId="40" xfId="31" applyBorder="1" applyAlignment="1">
      <alignment horizontal="center"/>
    </xf>
    <xf numFmtId="44" fontId="0" fillId="0" borderId="40" xfId="32" applyFont="1" applyBorder="1"/>
    <xf numFmtId="44" fontId="1" fillId="0" borderId="41" xfId="31" applyNumberFormat="1" applyBorder="1"/>
    <xf numFmtId="0" fontId="1" fillId="0" borderId="42" xfId="31" applyBorder="1"/>
    <xf numFmtId="0" fontId="1" fillId="0" borderId="43" xfId="31" applyBorder="1" applyAlignment="1">
      <alignment horizontal="center"/>
    </xf>
    <xf numFmtId="44" fontId="0" fillId="0" borderId="43" xfId="32" applyFont="1" applyBorder="1"/>
    <xf numFmtId="0" fontId="1" fillId="0" borderId="43" xfId="31" applyBorder="1"/>
    <xf numFmtId="0" fontId="1" fillId="0" borderId="44" xfId="31" applyBorder="1"/>
    <xf numFmtId="0" fontId="30" fillId="0" borderId="42" xfId="31" applyFont="1" applyBorder="1"/>
    <xf numFmtId="0" fontId="30" fillId="0" borderId="43" xfId="31" applyFont="1" applyBorder="1"/>
    <xf numFmtId="44" fontId="30" fillId="0" borderId="43" xfId="32" applyFont="1" applyBorder="1"/>
    <xf numFmtId="44" fontId="30" fillId="0" borderId="44" xfId="31" applyNumberFormat="1" applyFont="1" applyBorder="1"/>
    <xf numFmtId="9" fontId="0" fillId="0" borderId="43" xfId="32" applyNumberFormat="1" applyFont="1" applyBorder="1"/>
    <xf numFmtId="44" fontId="1" fillId="0" borderId="44" xfId="31" applyNumberFormat="1" applyBorder="1"/>
    <xf numFmtId="0" fontId="1" fillId="0" borderId="45" xfId="31" applyBorder="1"/>
    <xf numFmtId="0" fontId="1" fillId="0" borderId="46" xfId="31" applyBorder="1"/>
    <xf numFmtId="166" fontId="0" fillId="0" borderId="46" xfId="32" applyNumberFormat="1" applyFont="1" applyBorder="1"/>
    <xf numFmtId="44" fontId="0" fillId="0" borderId="47" xfId="32" applyFont="1" applyBorder="1"/>
    <xf numFmtId="0" fontId="30" fillId="0" borderId="48" xfId="31" applyFont="1" applyBorder="1"/>
    <xf numFmtId="0" fontId="30" fillId="0" borderId="49" xfId="31" applyFont="1" applyBorder="1"/>
    <xf numFmtId="44" fontId="30" fillId="0" borderId="49" xfId="32" applyFont="1" applyBorder="1"/>
    <xf numFmtId="44" fontId="30" fillId="0" borderId="50" xfId="31" applyNumberFormat="1" applyFont="1" applyBorder="1"/>
    <xf numFmtId="44" fontId="0" fillId="0" borderId="0" xfId="32" applyFont="1"/>
    <xf numFmtId="8" fontId="9" fillId="2" borderId="7" xfId="17" applyNumberFormat="1" applyFont="1" applyFill="1" applyBorder="1" applyAlignment="1">
      <alignment horizontal="right"/>
    </xf>
    <xf numFmtId="8" fontId="8" fillId="0" borderId="17" xfId="17" applyNumberFormat="1" applyFont="1" applyBorder="1" applyAlignment="1">
      <alignment horizontal="right"/>
    </xf>
    <xf numFmtId="8" fontId="22" fillId="0" borderId="12" xfId="17" applyNumberFormat="1" applyBorder="1"/>
    <xf numFmtId="8" fontId="23" fillId="0" borderId="18" xfId="17" applyNumberFormat="1" applyFont="1" applyBorder="1"/>
    <xf numFmtId="0" fontId="4" fillId="2" borderId="2" xfId="17" applyFont="1" applyFill="1" applyBorder="1" applyAlignment="1">
      <alignment horizontal="left" indent="1"/>
    </xf>
    <xf numFmtId="171" fontId="22" fillId="0" borderId="8" xfId="17" applyNumberFormat="1" applyBorder="1"/>
    <xf numFmtId="44" fontId="0" fillId="0" borderId="0" xfId="1" applyFont="1"/>
    <xf numFmtId="0" fontId="3" fillId="0" borderId="0" xfId="0" applyFont="1"/>
    <xf numFmtId="0" fontId="23" fillId="0" borderId="1" xfId="23" applyFill="1" applyAlignment="1">
      <alignment horizontal="left"/>
    </xf>
    <xf numFmtId="14" fontId="23" fillId="0" borderId="1" xfId="23" applyNumberFormat="1" applyFill="1" applyAlignment="1">
      <alignment horizontal="left"/>
    </xf>
    <xf numFmtId="167" fontId="23" fillId="0" borderId="1" xfId="23" applyNumberFormat="1" applyFill="1" applyAlignment="1">
      <alignment horizontal="left"/>
    </xf>
    <xf numFmtId="0" fontId="4" fillId="0" borderId="0" xfId="15" applyFont="1" applyAlignment="1">
      <alignment horizontal="left"/>
    </xf>
    <xf numFmtId="0" fontId="9" fillId="0" borderId="0" xfId="18" applyAlignment="1">
      <alignment horizontal="left" indent="1"/>
    </xf>
    <xf numFmtId="0" fontId="3" fillId="0" borderId="0" xfId="21" applyFont="1"/>
    <xf numFmtId="0" fontId="3" fillId="0" borderId="0" xfId="0" applyFont="1" applyAlignment="1">
      <alignment vertical="center"/>
    </xf>
    <xf numFmtId="0" fontId="3" fillId="0" borderId="0" xfId="30" applyFont="1"/>
    <xf numFmtId="0" fontId="5" fillId="8" borderId="0" xfId="30" applyFill="1"/>
    <xf numFmtId="0" fontId="4" fillId="0" borderId="63" xfId="0" applyFont="1" applyBorder="1"/>
    <xf numFmtId="0" fontId="4" fillId="0" borderId="63" xfId="0" applyFont="1" applyBorder="1" applyAlignment="1">
      <alignment horizontal="right" textRotation="45"/>
    </xf>
    <xf numFmtId="0" fontId="4" fillId="0" borderId="63" xfId="0" applyFont="1" applyBorder="1" applyAlignment="1">
      <alignment horizontal="right" wrapText="1"/>
    </xf>
    <xf numFmtId="0" fontId="3" fillId="0" borderId="63" xfId="0" applyFont="1" applyBorder="1" applyAlignment="1">
      <alignment horizontal="left" indent="1"/>
    </xf>
    <xf numFmtId="0" fontId="0" fillId="0" borderId="63" xfId="0" applyBorder="1"/>
    <xf numFmtId="0" fontId="4" fillId="8" borderId="63" xfId="0" applyFont="1" applyFill="1" applyBorder="1"/>
    <xf numFmtId="0" fontId="3" fillId="0" borderId="65" xfId="0" applyFont="1" applyBorder="1" applyAlignment="1">
      <alignment horizontal="left" indent="1"/>
    </xf>
    <xf numFmtId="0" fontId="0" fillId="0" borderId="65" xfId="0" applyBorder="1"/>
    <xf numFmtId="0" fontId="4" fillId="8" borderId="65" xfId="0" applyFont="1" applyFill="1" applyBorder="1"/>
    <xf numFmtId="0" fontId="4" fillId="0" borderId="64" xfId="0" applyFont="1" applyBorder="1"/>
    <xf numFmtId="0" fontId="4" fillId="8" borderId="64" xfId="0" applyFont="1" applyFill="1" applyBorder="1"/>
    <xf numFmtId="3" fontId="3" fillId="0" borderId="0" xfId="27" applyNumberFormat="1" applyFont="1"/>
    <xf numFmtId="0" fontId="4" fillId="0" borderId="0" xfId="27" applyFont="1"/>
    <xf numFmtId="0" fontId="3" fillId="0" borderId="0" xfId="27" applyFont="1"/>
    <xf numFmtId="0" fontId="22" fillId="0" borderId="0" xfId="27" applyFont="1"/>
    <xf numFmtId="3" fontId="4" fillId="6" borderId="0" xfId="26" applyNumberFormat="1" applyFont="1" applyFill="1"/>
    <xf numFmtId="0" fontId="23" fillId="0" borderId="0" xfId="27" applyFont="1"/>
    <xf numFmtId="0" fontId="23" fillId="7" borderId="60" xfId="29" applyFont="1" applyFill="1" applyBorder="1"/>
    <xf numFmtId="0" fontId="23" fillId="7" borderId="61" xfId="29" applyFont="1" applyFill="1" applyBorder="1"/>
    <xf numFmtId="0" fontId="23" fillId="7" borderId="62" xfId="29" applyFont="1" applyFill="1" applyBorder="1"/>
    <xf numFmtId="0" fontId="34" fillId="0" borderId="70" xfId="0" applyFont="1" applyBorder="1" applyAlignment="1">
      <alignment horizontal="center" vertical="center"/>
    </xf>
    <xf numFmtId="0" fontId="34" fillId="0" borderId="73" xfId="0" applyFont="1" applyBorder="1" applyAlignment="1">
      <alignment horizontal="center" vertical="center"/>
    </xf>
    <xf numFmtId="0" fontId="34" fillId="11" borderId="67" xfId="0" applyFont="1" applyFill="1" applyBorder="1" applyAlignment="1">
      <alignment horizontal="center" vertical="center"/>
    </xf>
    <xf numFmtId="0" fontId="34" fillId="11" borderId="68" xfId="0" applyFont="1" applyFill="1" applyBorder="1" applyAlignment="1">
      <alignment horizontal="center" vertical="center"/>
    </xf>
    <xf numFmtId="0" fontId="34" fillId="12" borderId="70" xfId="0" applyFont="1" applyFill="1" applyBorder="1" applyAlignment="1">
      <alignment horizontal="center" vertical="center" wrapText="1"/>
    </xf>
    <xf numFmtId="0" fontId="34" fillId="13" borderId="70" xfId="0" applyFont="1" applyFill="1" applyBorder="1" applyAlignment="1">
      <alignment horizontal="center" vertical="center" wrapText="1"/>
    </xf>
    <xf numFmtId="0" fontId="4" fillId="14" borderId="73" xfId="0" applyFont="1" applyFill="1" applyBorder="1" applyAlignment="1">
      <alignment horizontal="center" vertical="center" wrapText="1"/>
    </xf>
    <xf numFmtId="0" fontId="35" fillId="0" borderId="0" xfId="27" applyFont="1"/>
    <xf numFmtId="44" fontId="3" fillId="5" borderId="28" xfId="1" applyFont="1" applyFill="1" applyBorder="1"/>
    <xf numFmtId="44" fontId="3" fillId="5" borderId="21" xfId="1" applyFont="1" applyFill="1" applyBorder="1"/>
    <xf numFmtId="44" fontId="3" fillId="5" borderId="31" xfId="1" applyFont="1" applyFill="1" applyBorder="1"/>
    <xf numFmtId="0" fontId="37" fillId="0" borderId="0" xfId="27" applyFont="1" applyAlignment="1">
      <alignment horizontal="centerContinuous" vertical="center"/>
    </xf>
    <xf numFmtId="168" fontId="38" fillId="0" borderId="0" xfId="27" applyNumberFormat="1" applyFont="1" applyAlignment="1">
      <alignment horizontal="centerContinuous"/>
    </xf>
    <xf numFmtId="169" fontId="38" fillId="0" borderId="0" xfId="27" applyNumberFormat="1" applyFont="1" applyAlignment="1">
      <alignment horizontal="centerContinuous"/>
    </xf>
    <xf numFmtId="0" fontId="39" fillId="0" borderId="0" xfId="27" applyFont="1"/>
    <xf numFmtId="0" fontId="29" fillId="9" borderId="32" xfId="27" applyFont="1" applyFill="1" applyBorder="1" applyAlignment="1">
      <alignment horizontal="center" vertical="center"/>
    </xf>
    <xf numFmtId="168" fontId="29" fillId="9" borderId="32" xfId="27" applyNumberFormat="1" applyFont="1" applyFill="1" applyBorder="1" applyAlignment="1">
      <alignment horizontal="center" vertical="center"/>
    </xf>
    <xf numFmtId="169" fontId="29" fillId="9" borderId="32" xfId="27" applyNumberFormat="1" applyFont="1" applyFill="1" applyBorder="1" applyAlignment="1">
      <alignment horizontal="center" vertical="center"/>
    </xf>
    <xf numFmtId="0" fontId="40" fillId="9" borderId="24" xfId="33" applyFont="1" applyFill="1" applyBorder="1"/>
    <xf numFmtId="0" fontId="36" fillId="18" borderId="24" xfId="33" applyFont="1" applyFill="1" applyBorder="1"/>
    <xf numFmtId="0" fontId="40" fillId="9" borderId="24" xfId="33" applyFont="1" applyFill="1" applyBorder="1" applyAlignment="1">
      <alignment horizontal="center" vertical="center"/>
    </xf>
    <xf numFmtId="0" fontId="40" fillId="9" borderId="24" xfId="33" applyFont="1" applyFill="1" applyBorder="1" applyAlignment="1">
      <alignment horizontal="center" vertical="center" wrapText="1"/>
    </xf>
    <xf numFmtId="0" fontId="36" fillId="0" borderId="0" xfId="33" applyFont="1" applyAlignment="1">
      <alignment horizontal="center" vertical="center"/>
    </xf>
    <xf numFmtId="0" fontId="36" fillId="0" borderId="0" xfId="33" applyFont="1"/>
    <xf numFmtId="3" fontId="3" fillId="0" borderId="0" xfId="27" applyNumberFormat="1" applyFont="1" applyAlignment="1">
      <alignment horizontal="left" indent="1"/>
    </xf>
    <xf numFmtId="3" fontId="3" fillId="7" borderId="54" xfId="27" applyNumberFormat="1" applyFont="1" applyFill="1" applyBorder="1"/>
    <xf numFmtId="3" fontId="3" fillId="7" borderId="55" xfId="27" applyNumberFormat="1" applyFont="1" applyFill="1" applyBorder="1"/>
    <xf numFmtId="3" fontId="3" fillId="7" borderId="56" xfId="27" applyNumberFormat="1" applyFont="1" applyFill="1" applyBorder="1"/>
    <xf numFmtId="0" fontId="3" fillId="7" borderId="57" xfId="27" applyFont="1" applyFill="1" applyBorder="1"/>
    <xf numFmtId="0" fontId="3" fillId="7" borderId="58" xfId="27" applyFont="1" applyFill="1" applyBorder="1"/>
    <xf numFmtId="0" fontId="3" fillId="7" borderId="59" xfId="27" applyFont="1" applyFill="1" applyBorder="1"/>
    <xf numFmtId="0" fontId="36" fillId="18" borderId="78" xfId="33" applyFont="1" applyFill="1" applyBorder="1"/>
    <xf numFmtId="0" fontId="40" fillId="0" borderId="77" xfId="33" applyFont="1" applyBorder="1"/>
    <xf numFmtId="0" fontId="36" fillId="0" borderId="81" xfId="33" applyFont="1" applyBorder="1"/>
    <xf numFmtId="0" fontId="36" fillId="18" borderId="24" xfId="33" applyFont="1" applyFill="1" applyBorder="1" applyAlignment="1">
      <alignment horizontal="left" indent="1"/>
    </xf>
    <xf numFmtId="0" fontId="22" fillId="0" borderId="0" xfId="33" applyFont="1"/>
    <xf numFmtId="0" fontId="36" fillId="19" borderId="24" xfId="33" applyFont="1" applyFill="1" applyBorder="1"/>
    <xf numFmtId="0" fontId="36" fillId="19" borderId="26" xfId="33" applyFont="1" applyFill="1" applyBorder="1"/>
    <xf numFmtId="0" fontId="36" fillId="19" borderId="25" xfId="33" applyFont="1" applyFill="1" applyBorder="1"/>
    <xf numFmtId="0" fontId="36" fillId="19" borderId="79" xfId="33" applyFont="1" applyFill="1" applyBorder="1"/>
    <xf numFmtId="0" fontId="36" fillId="19" borderId="80" xfId="33" applyFont="1" applyFill="1" applyBorder="1"/>
    <xf numFmtId="0" fontId="36" fillId="19" borderId="78" xfId="33" applyFont="1" applyFill="1" applyBorder="1"/>
    <xf numFmtId="0" fontId="42" fillId="0" borderId="0" xfId="0" applyFont="1"/>
    <xf numFmtId="0" fontId="25" fillId="19" borderId="0" xfId="0" applyFont="1" applyFill="1" applyAlignment="1">
      <alignment horizontal="right" vertical="center"/>
    </xf>
    <xf numFmtId="0" fontId="25" fillId="19" borderId="0" xfId="0" applyFont="1" applyFill="1" applyAlignment="1">
      <alignment horizontal="left" vertical="center"/>
    </xf>
    <xf numFmtId="0" fontId="5" fillId="0" borderId="0" xfId="15" applyFont="1" applyAlignment="1">
      <alignment horizontal="center"/>
    </xf>
    <xf numFmtId="14" fontId="5" fillId="8" borderId="0" xfId="13" applyNumberFormat="1" applyFont="1" applyFill="1"/>
    <xf numFmtId="14" fontId="5" fillId="8" borderId="0" xfId="0" applyNumberFormat="1" applyFont="1" applyFill="1"/>
    <xf numFmtId="0" fontId="0" fillId="20" borderId="0" xfId="0" applyFill="1"/>
    <xf numFmtId="0" fontId="0" fillId="0" borderId="0" xfId="0" applyAlignment="1">
      <alignment horizontal="right"/>
    </xf>
    <xf numFmtId="0" fontId="46" fillId="21" borderId="0" xfId="30" applyFont="1" applyFill="1" applyAlignment="1">
      <alignment vertical="center"/>
    </xf>
    <xf numFmtId="14" fontId="46" fillId="21" borderId="0" xfId="30" applyNumberFormat="1" applyFont="1" applyFill="1" applyAlignment="1">
      <alignment vertical="center"/>
    </xf>
    <xf numFmtId="0" fontId="5" fillId="22" borderId="83" xfId="30" applyFill="1" applyBorder="1" applyAlignment="1">
      <alignment vertical="center"/>
    </xf>
    <xf numFmtId="14" fontId="5" fillId="22" borderId="83" xfId="30" applyNumberFormat="1" applyFill="1" applyBorder="1" applyAlignment="1">
      <alignment vertical="center"/>
    </xf>
    <xf numFmtId="0" fontId="3" fillId="21" borderId="0" xfId="30" applyFont="1" applyFill="1" applyAlignment="1">
      <alignment horizontal="center" vertical="center"/>
    </xf>
    <xf numFmtId="0" fontId="3" fillId="22" borderId="0" xfId="30" applyFont="1" applyFill="1" applyAlignment="1">
      <alignment horizontal="center" vertical="center"/>
    </xf>
    <xf numFmtId="0" fontId="3" fillId="0" borderId="0" xfId="30" applyFont="1" applyAlignment="1">
      <alignment horizontal="left" indent="1"/>
    </xf>
    <xf numFmtId="0" fontId="5" fillId="0" borderId="0" xfId="30" applyAlignment="1">
      <alignment horizontal="left" indent="1"/>
    </xf>
    <xf numFmtId="0" fontId="25" fillId="0" borderId="0" xfId="0" applyFont="1" applyAlignment="1">
      <alignment horizontal="left" indent="1"/>
    </xf>
    <xf numFmtId="169" fontId="2" fillId="22" borderId="0" xfId="22" applyNumberFormat="1" applyFont="1" applyFill="1" applyAlignment="1">
      <alignment vertical="center"/>
    </xf>
    <xf numFmtId="9" fontId="4" fillId="0" borderId="0" xfId="14" applyNumberFormat="1" applyFont="1"/>
    <xf numFmtId="170" fontId="5" fillId="21" borderId="0" xfId="14" applyNumberFormat="1" applyFill="1"/>
    <xf numFmtId="168" fontId="4" fillId="22" borderId="32" xfId="27" applyNumberFormat="1" applyFont="1" applyFill="1" applyBorder="1" applyAlignment="1">
      <alignment vertical="center"/>
    </xf>
    <xf numFmtId="0" fontId="4" fillId="22" borderId="32" xfId="27" applyFont="1" applyFill="1" applyBorder="1" applyAlignment="1">
      <alignment vertical="center"/>
    </xf>
    <xf numFmtId="0" fontId="2" fillId="22" borderId="0" xfId="27" applyFill="1" applyAlignment="1">
      <alignment vertical="center"/>
    </xf>
    <xf numFmtId="0" fontId="0" fillId="0" borderId="0" xfId="0" applyAlignment="1">
      <alignment textRotation="90"/>
    </xf>
    <xf numFmtId="0" fontId="3" fillId="0" borderId="0" xfId="14" applyFont="1"/>
    <xf numFmtId="0" fontId="31" fillId="0" borderId="33" xfId="31" applyFont="1" applyBorder="1" applyAlignment="1">
      <alignment horizontal="center" vertical="center"/>
    </xf>
    <xf numFmtId="0" fontId="31" fillId="0" borderId="34" xfId="31" applyFont="1" applyBorder="1" applyAlignment="1">
      <alignment horizontal="center" vertical="center"/>
    </xf>
    <xf numFmtId="0" fontId="31" fillId="0" borderId="35" xfId="31" applyFont="1" applyBorder="1" applyAlignment="1">
      <alignment horizontal="center" vertical="center"/>
    </xf>
    <xf numFmtId="0" fontId="17" fillId="0" borderId="51" xfId="17" applyFont="1" applyBorder="1" applyAlignment="1">
      <alignment horizontal="left"/>
    </xf>
    <xf numFmtId="0" fontId="17" fillId="0" borderId="52" xfId="17" applyFont="1" applyBorder="1" applyAlignment="1">
      <alignment horizontal="left"/>
    </xf>
    <xf numFmtId="0" fontId="17" fillId="0" borderId="53" xfId="17" applyFont="1" applyBorder="1" applyAlignment="1">
      <alignment horizontal="left"/>
    </xf>
    <xf numFmtId="0" fontId="23" fillId="0" borderId="22" xfId="17" applyFont="1" applyBorder="1"/>
    <xf numFmtId="0" fontId="23" fillId="0" borderId="23" xfId="17" applyFont="1" applyBorder="1"/>
    <xf numFmtId="0" fontId="47" fillId="0" borderId="0" xfId="30" applyFont="1" applyAlignment="1">
      <alignment horizontal="center" vertical="center" wrapText="1"/>
    </xf>
    <xf numFmtId="0" fontId="48" fillId="22" borderId="0" xfId="27" applyFont="1" applyFill="1" applyAlignment="1">
      <alignment horizontal="center"/>
    </xf>
    <xf numFmtId="0" fontId="41" fillId="10" borderId="76" xfId="33" applyFont="1" applyFill="1" applyBorder="1" applyAlignment="1">
      <alignment horizontal="center" vertical="center" textRotation="90" wrapText="1"/>
    </xf>
    <xf numFmtId="0" fontId="41" fillId="10" borderId="82" xfId="33" applyFont="1" applyFill="1" applyBorder="1" applyAlignment="1">
      <alignment horizontal="center" vertical="center" textRotation="90" wrapText="1"/>
    </xf>
    <xf numFmtId="0" fontId="41" fillId="10" borderId="78" xfId="33" applyFont="1" applyFill="1" applyBorder="1" applyAlignment="1">
      <alignment horizontal="center" vertical="center" textRotation="90" wrapText="1"/>
    </xf>
    <xf numFmtId="0" fontId="6" fillId="7" borderId="26" xfId="33" applyFont="1" applyFill="1" applyBorder="1" applyAlignment="1">
      <alignment horizontal="center" vertical="center"/>
    </xf>
    <xf numFmtId="0" fontId="6" fillId="7" borderId="75" xfId="33" applyFont="1" applyFill="1" applyBorder="1" applyAlignment="1">
      <alignment horizontal="center" vertical="center"/>
    </xf>
    <xf numFmtId="3" fontId="4" fillId="0" borderId="0" xfId="27" applyNumberFormat="1" applyFont="1" applyAlignment="1">
      <alignment horizontal="center" vertical="center"/>
    </xf>
    <xf numFmtId="0" fontId="34" fillId="16" borderId="70" xfId="0" applyFont="1" applyFill="1" applyBorder="1" applyAlignment="1">
      <alignment horizontal="center" vertical="center" wrapText="1"/>
    </xf>
    <xf numFmtId="0" fontId="34" fillId="16" borderId="70" xfId="0" applyFont="1" applyFill="1" applyBorder="1" applyAlignment="1">
      <alignment horizontal="center" vertical="center"/>
    </xf>
    <xf numFmtId="0" fontId="4" fillId="14" borderId="70" xfId="0" applyFont="1" applyFill="1" applyBorder="1" applyAlignment="1">
      <alignment horizontal="center" vertical="center" wrapText="1"/>
    </xf>
    <xf numFmtId="0" fontId="4" fillId="14" borderId="70" xfId="0" applyFont="1" applyFill="1" applyBorder="1" applyAlignment="1">
      <alignment horizontal="center" vertical="center"/>
    </xf>
    <xf numFmtId="0" fontId="34" fillId="13" borderId="70" xfId="0" applyFont="1" applyFill="1" applyBorder="1" applyAlignment="1">
      <alignment horizontal="center" vertical="center" wrapText="1"/>
    </xf>
    <xf numFmtId="0" fontId="34" fillId="13" borderId="70" xfId="0" applyFont="1" applyFill="1" applyBorder="1" applyAlignment="1">
      <alignment horizontal="center" vertical="center"/>
    </xf>
    <xf numFmtId="0" fontId="34" fillId="15" borderId="70" xfId="0" applyFont="1" applyFill="1" applyBorder="1" applyAlignment="1">
      <alignment horizontal="center" vertical="center" textRotation="90" wrapText="1"/>
    </xf>
    <xf numFmtId="0" fontId="34" fillId="15" borderId="70" xfId="0" applyFont="1" applyFill="1" applyBorder="1" applyAlignment="1">
      <alignment horizontal="center" vertical="center" textRotation="90"/>
    </xf>
    <xf numFmtId="0" fontId="34" fillId="15" borderId="73" xfId="0" applyFont="1" applyFill="1" applyBorder="1" applyAlignment="1">
      <alignment horizontal="center" vertical="center" textRotation="90"/>
    </xf>
    <xf numFmtId="0" fontId="34" fillId="17" borderId="70" xfId="0" applyFont="1" applyFill="1" applyBorder="1" applyAlignment="1">
      <alignment horizontal="center" vertical="center" wrapText="1"/>
    </xf>
    <xf numFmtId="0" fontId="34" fillId="17" borderId="70" xfId="0" applyFont="1" applyFill="1" applyBorder="1" applyAlignment="1">
      <alignment horizontal="center" vertical="center"/>
    </xf>
    <xf numFmtId="0" fontId="34" fillId="15" borderId="70" xfId="0" applyFont="1" applyFill="1" applyBorder="1" applyAlignment="1">
      <alignment horizontal="center" vertical="center" wrapText="1"/>
    </xf>
    <xf numFmtId="0" fontId="34" fillId="15" borderId="73" xfId="0" applyFont="1" applyFill="1" applyBorder="1" applyAlignment="1">
      <alignment horizontal="center" vertical="center"/>
    </xf>
    <xf numFmtId="0" fontId="34" fillId="10" borderId="71" xfId="0" applyFont="1" applyFill="1" applyBorder="1" applyAlignment="1">
      <alignment horizontal="center" vertical="center" textRotation="90" wrapText="1"/>
    </xf>
    <xf numFmtId="0" fontId="34" fillId="10" borderId="71" xfId="0" applyFont="1" applyFill="1" applyBorder="1" applyAlignment="1">
      <alignment horizontal="center" vertical="center" textRotation="90"/>
    </xf>
    <xf numFmtId="0" fontId="34" fillId="10" borderId="74" xfId="0" applyFont="1" applyFill="1" applyBorder="1" applyAlignment="1">
      <alignment horizontal="center" vertical="center" textRotation="90"/>
    </xf>
    <xf numFmtId="0" fontId="51" fillId="21" borderId="0" xfId="0" applyFont="1" applyFill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84" xfId="0" applyFont="1" applyBorder="1" applyAlignment="1">
      <alignment horizontal="center" vertical="center"/>
    </xf>
    <xf numFmtId="0" fontId="33" fillId="10" borderId="66" xfId="0" applyFont="1" applyFill="1" applyBorder="1" applyAlignment="1">
      <alignment horizontal="center" vertical="center" textRotation="90"/>
    </xf>
    <xf numFmtId="0" fontId="33" fillId="10" borderId="69" xfId="0" applyFont="1" applyFill="1" applyBorder="1" applyAlignment="1">
      <alignment horizontal="center" vertical="center" textRotation="90"/>
    </xf>
    <xf numFmtId="0" fontId="33" fillId="10" borderId="72" xfId="0" applyFont="1" applyFill="1" applyBorder="1" applyAlignment="1">
      <alignment horizontal="center" vertical="center" textRotation="90"/>
    </xf>
    <xf numFmtId="0" fontId="34" fillId="12" borderId="70" xfId="0" applyFont="1" applyFill="1" applyBorder="1" applyAlignment="1">
      <alignment horizontal="center" vertical="center" wrapText="1"/>
    </xf>
    <xf numFmtId="0" fontId="34" fillId="12" borderId="70" xfId="0" applyFont="1" applyFill="1" applyBorder="1" applyAlignment="1">
      <alignment horizontal="center" vertical="center"/>
    </xf>
    <xf numFmtId="0" fontId="4" fillId="14" borderId="73" xfId="0" applyFont="1" applyFill="1" applyBorder="1" applyAlignment="1">
      <alignment horizontal="center" vertical="center"/>
    </xf>
    <xf numFmtId="0" fontId="34" fillId="16" borderId="73" xfId="0" applyFont="1" applyFill="1" applyBorder="1" applyAlignment="1">
      <alignment horizontal="center" vertical="center"/>
    </xf>
  </cellXfs>
  <cellStyles count="34">
    <cellStyle name="Accent1" xfId="26" builtinId="29"/>
    <cellStyle name="Currency 2" xfId="2" xr:uid="{00000000-0005-0000-0000-000000000000}"/>
    <cellStyle name="Lien hypertexte" xfId="3" builtinId="8"/>
    <cellStyle name="Lien hypertexte 2" xfId="4" xr:uid="{00000000-0005-0000-0000-000002000000}"/>
    <cellStyle name="Monétaire" xfId="1" builtinId="4"/>
    <cellStyle name="Monétaire 2" xfId="5" xr:uid="{00000000-0005-0000-0000-000004000000}"/>
    <cellStyle name="Monétaire 3" xfId="6" xr:uid="{00000000-0005-0000-0000-000005000000}"/>
    <cellStyle name="Monétaire 3 2" xfId="28" xr:uid="{8FEF6324-139C-4FA7-962D-94F5967064CD}"/>
    <cellStyle name="Monétaire 4" xfId="7" xr:uid="{00000000-0005-0000-0000-000006000000}"/>
    <cellStyle name="Monétaire 5" xfId="8" xr:uid="{00000000-0005-0000-0000-000007000000}"/>
    <cellStyle name="Monétaire 5 2" xfId="9" xr:uid="{00000000-0005-0000-0000-000008000000}"/>
    <cellStyle name="Monétaire 6" xfId="10" xr:uid="{00000000-0005-0000-0000-000009000000}"/>
    <cellStyle name="Monétaire 7" xfId="11" xr:uid="{00000000-0005-0000-0000-00000A000000}"/>
    <cellStyle name="Monétaire 8" xfId="25" xr:uid="{00000000-0005-0000-0000-00000B000000}"/>
    <cellStyle name="Monétaire 9" xfId="32" xr:uid="{A24F65F5-F01A-4AD6-B26B-07F6FEC4E954}"/>
    <cellStyle name="Normal" xfId="0" builtinId="0"/>
    <cellStyle name="Normal 2" xfId="12" xr:uid="{00000000-0005-0000-0000-00000F000000}"/>
    <cellStyle name="Normal 2 2" xfId="13" xr:uid="{00000000-0005-0000-0000-000010000000}"/>
    <cellStyle name="Normal 2 2 2" xfId="30" xr:uid="{B5E41B1B-A928-4524-ABA0-FBE42EFBCDB5}"/>
    <cellStyle name="Normal 2 3" xfId="14" xr:uid="{00000000-0005-0000-0000-000011000000}"/>
    <cellStyle name="Normal 2 3 2" xfId="33" xr:uid="{60C1537D-2A23-4C51-B4AA-38D16208C866}"/>
    <cellStyle name="Normal 2_Calcul Intermédiaire" xfId="15" xr:uid="{00000000-0005-0000-0000-000012000000}"/>
    <cellStyle name="Normal 3" xfId="16" xr:uid="{00000000-0005-0000-0000-000013000000}"/>
    <cellStyle name="Normal 3 2" xfId="17" xr:uid="{00000000-0005-0000-0000-000014000000}"/>
    <cellStyle name="Normal 3_Exercices supplémentaires" xfId="18" xr:uid="{00000000-0005-0000-0000-000015000000}"/>
    <cellStyle name="Normal 4" xfId="24" xr:uid="{00000000-0005-0000-0000-000016000000}"/>
    <cellStyle name="Normal 5" xfId="27" xr:uid="{12FB5F78-ED64-47C3-B2F0-F35D47768EAA}"/>
    <cellStyle name="Normal 6" xfId="31" xr:uid="{548E3B45-DC9B-43CE-967D-405192ED1923}"/>
    <cellStyle name="Normal_Employé(e)s 2 2" xfId="19" xr:uid="{00000000-0005-0000-0000-000018000000}"/>
    <cellStyle name="Normal_Paie" xfId="20" xr:uid="{00000000-0005-0000-0000-00001B000000}"/>
    <cellStyle name="Normal_Statistique_Scolaire 2" xfId="21" xr:uid="{00000000-0005-0000-0000-00001D000000}"/>
    <cellStyle name="Pourcentage" xfId="22" builtinId="5"/>
    <cellStyle name="Total" xfId="23" builtinId="25"/>
    <cellStyle name="Total 2" xfId="29" xr:uid="{1C8B0015-F010-460B-B66C-AE9B7417D2E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9E1D5"/>
      <color rgb="FFEAF3FA"/>
      <color rgb="FFFF9966"/>
      <color rgb="FFF5F9BD"/>
      <color rgb="FF72E4A8"/>
      <color rgb="FFC5E4ED"/>
      <color rgb="FFFFA7A7"/>
      <color rgb="FFAAAA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5</xdr:row>
      <xdr:rowOff>215900</xdr:rowOff>
    </xdr:from>
    <xdr:to>
      <xdr:col>5</xdr:col>
      <xdr:colOff>376274</xdr:colOff>
      <xdr:row>8</xdr:row>
      <xdr:rowOff>377432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FDAC273-5EFF-1118-1371-651560FCBB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667" t="51994"/>
        <a:stretch/>
      </xdr:blipFill>
      <xdr:spPr>
        <a:xfrm>
          <a:off x="3276600" y="2184400"/>
          <a:ext cx="2668624" cy="1342632"/>
        </a:xfrm>
        <a:prstGeom prst="rect">
          <a:avLst/>
        </a:prstGeom>
        <a:ln>
          <a:solidFill>
            <a:schemeClr val="accent6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1CEC0-CF30-45B9-B8A9-A6C54656E918}">
  <dimension ref="A1:E11"/>
  <sheetViews>
    <sheetView workbookViewId="0">
      <selection activeCell="B16" sqref="B16"/>
    </sheetView>
  </sheetViews>
  <sheetFormatPr baseColWidth="10" defaultColWidth="18.5546875" defaultRowHeight="24" customHeight="1" x14ac:dyDescent="0.3"/>
  <cols>
    <col min="1" max="3" width="18.5546875" style="90"/>
    <col min="4" max="4" width="18.5546875" style="119"/>
    <col min="5" max="16384" width="18.5546875" style="90"/>
  </cols>
  <sheetData>
    <row r="1" spans="1:5" ht="34.5" customHeight="1" thickTop="1" thickBot="1" x14ac:dyDescent="0.35">
      <c r="A1" s="224" t="s">
        <v>352</v>
      </c>
      <c r="B1" s="225"/>
      <c r="C1" s="225"/>
      <c r="D1" s="225"/>
      <c r="E1" s="226"/>
    </row>
    <row r="2" spans="1:5" s="95" customFormat="1" ht="24" customHeight="1" thickTop="1" thickBot="1" x14ac:dyDescent="0.35">
      <c r="A2" s="91" t="s">
        <v>273</v>
      </c>
      <c r="B2" s="92" t="s">
        <v>12</v>
      </c>
      <c r="C2" s="92" t="s">
        <v>353</v>
      </c>
      <c r="D2" s="93" t="s">
        <v>0</v>
      </c>
      <c r="E2" s="94" t="s">
        <v>3</v>
      </c>
    </row>
    <row r="3" spans="1:5" ht="24" customHeight="1" thickTop="1" x14ac:dyDescent="0.3">
      <c r="A3" s="96" t="s">
        <v>354</v>
      </c>
      <c r="B3" s="97">
        <v>50</v>
      </c>
      <c r="C3" s="97" t="s">
        <v>355</v>
      </c>
      <c r="D3" s="98">
        <v>50</v>
      </c>
      <c r="E3" s="99"/>
    </row>
    <row r="4" spans="1:5" ht="24" customHeight="1" x14ac:dyDescent="0.3">
      <c r="A4" s="100" t="s">
        <v>356</v>
      </c>
      <c r="B4" s="101">
        <v>100</v>
      </c>
      <c r="C4" s="97" t="s">
        <v>357</v>
      </c>
      <c r="D4" s="102">
        <v>75</v>
      </c>
      <c r="E4" s="99"/>
    </row>
    <row r="5" spans="1:5" ht="24" customHeight="1" x14ac:dyDescent="0.3">
      <c r="A5" s="100" t="s">
        <v>358</v>
      </c>
      <c r="B5" s="101">
        <v>2</v>
      </c>
      <c r="C5" s="97" t="s">
        <v>359</v>
      </c>
      <c r="D5" s="102">
        <v>600</v>
      </c>
      <c r="E5" s="99"/>
    </row>
    <row r="6" spans="1:5" ht="24" customHeight="1" x14ac:dyDescent="0.3">
      <c r="A6" s="100"/>
      <c r="B6" s="103"/>
      <c r="C6" s="103"/>
      <c r="D6" s="102"/>
      <c r="E6" s="104"/>
    </row>
    <row r="7" spans="1:5" s="95" customFormat="1" ht="24" customHeight="1" x14ac:dyDescent="0.3">
      <c r="A7" s="105" t="s">
        <v>360</v>
      </c>
      <c r="B7" s="106"/>
      <c r="C7" s="106"/>
      <c r="D7" s="107"/>
      <c r="E7" s="108"/>
    </row>
    <row r="8" spans="1:5" ht="24" customHeight="1" x14ac:dyDescent="0.3">
      <c r="A8" s="100" t="s">
        <v>1</v>
      </c>
      <c r="B8" s="103"/>
      <c r="C8" s="103"/>
      <c r="D8" s="109">
        <v>0.05</v>
      </c>
      <c r="E8" s="110"/>
    </row>
    <row r="9" spans="1:5" ht="24" customHeight="1" thickBot="1" x14ac:dyDescent="0.35">
      <c r="A9" s="111" t="s">
        <v>2</v>
      </c>
      <c r="B9" s="112"/>
      <c r="C9" s="112"/>
      <c r="D9" s="113">
        <v>9.9750000000000005E-2</v>
      </c>
      <c r="E9" s="114"/>
    </row>
    <row r="10" spans="1:5" s="95" customFormat="1" ht="24" customHeight="1" thickTop="1" thickBot="1" x14ac:dyDescent="0.35">
      <c r="A10" s="115" t="s">
        <v>3</v>
      </c>
      <c r="B10" s="116"/>
      <c r="C10" s="116"/>
      <c r="D10" s="117"/>
      <c r="E10" s="118"/>
    </row>
    <row r="11" spans="1:5" ht="24" customHeight="1" thickTop="1" x14ac:dyDescent="0.3"/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0739B-F9FB-47CF-8138-BF50DA8BB283}">
  <dimension ref="A1:H21"/>
  <sheetViews>
    <sheetView zoomScaleNormal="100" workbookViewId="0">
      <selection activeCell="E9" sqref="E9"/>
    </sheetView>
  </sheetViews>
  <sheetFormatPr baseColWidth="10" defaultColWidth="11.44140625" defaultRowHeight="14.4" x14ac:dyDescent="0.3"/>
  <cols>
    <col min="1" max="1" width="21" style="75" bestFit="1" customWidth="1"/>
    <col min="2" max="6" width="16" style="75" customWidth="1"/>
    <col min="7" max="8" width="17.88671875" style="75" customWidth="1"/>
    <col min="9" max="16384" width="11.44140625" style="75"/>
  </cols>
  <sheetData>
    <row r="1" spans="1:8" s="171" customFormat="1" ht="36.75" customHeight="1" x14ac:dyDescent="0.3">
      <c r="A1" s="168" t="s">
        <v>295</v>
      </c>
      <c r="B1" s="169"/>
      <c r="C1" s="169"/>
      <c r="D1" s="169"/>
      <c r="E1" s="169"/>
      <c r="F1" s="169"/>
      <c r="G1" s="170"/>
      <c r="H1" s="170"/>
    </row>
    <row r="2" spans="1:8" ht="25.5" customHeight="1" x14ac:dyDescent="0.3">
      <c r="A2" s="172" t="s">
        <v>296</v>
      </c>
      <c r="B2" s="173" t="s">
        <v>287</v>
      </c>
      <c r="C2" s="173" t="s">
        <v>297</v>
      </c>
      <c r="D2" s="173" t="s">
        <v>298</v>
      </c>
      <c r="E2" s="173" t="s">
        <v>299</v>
      </c>
      <c r="F2" s="173" t="s">
        <v>3</v>
      </c>
      <c r="G2" s="174" t="s">
        <v>472</v>
      </c>
      <c r="H2" s="174" t="s">
        <v>473</v>
      </c>
    </row>
    <row r="3" spans="1:8" ht="25.5" customHeight="1" x14ac:dyDescent="0.3">
      <c r="A3" s="76" t="s">
        <v>300</v>
      </c>
      <c r="B3" s="77">
        <v>4206</v>
      </c>
      <c r="C3" s="77">
        <v>3071.2</v>
      </c>
      <c r="D3" s="77">
        <v>7205</v>
      </c>
      <c r="E3" s="77">
        <v>4211.6000000000004</v>
      </c>
      <c r="F3" s="77">
        <f t="shared" ref="F3:F12" si="0">SUM(B3:E3)</f>
        <v>18693.800000000003</v>
      </c>
      <c r="G3" s="221"/>
      <c r="H3" s="221"/>
    </row>
    <row r="4" spans="1:8" ht="25.5" customHeight="1" x14ac:dyDescent="0.3">
      <c r="A4" s="76" t="s">
        <v>301</v>
      </c>
      <c r="B4" s="77">
        <v>5011.6000000000004</v>
      </c>
      <c r="C4" s="77">
        <v>3290.7</v>
      </c>
      <c r="D4" s="77">
        <v>5315</v>
      </c>
      <c r="E4" s="77">
        <v>4201.6000000000004</v>
      </c>
      <c r="F4" s="77">
        <f t="shared" si="0"/>
        <v>17818.900000000001</v>
      </c>
      <c r="G4" s="221"/>
      <c r="H4" s="221"/>
    </row>
    <row r="5" spans="1:8" ht="25.5" customHeight="1" x14ac:dyDescent="0.3">
      <c r="A5" s="76" t="s">
        <v>302</v>
      </c>
      <c r="B5" s="77">
        <v>4324</v>
      </c>
      <c r="C5" s="77">
        <v>2768</v>
      </c>
      <c r="D5" s="77">
        <v>3456</v>
      </c>
      <c r="E5" s="77">
        <v>3100</v>
      </c>
      <c r="F5" s="77">
        <f t="shared" si="0"/>
        <v>13648</v>
      </c>
      <c r="G5" s="221"/>
      <c r="H5" s="221"/>
    </row>
    <row r="6" spans="1:8" ht="25.5" customHeight="1" x14ac:dyDescent="0.3">
      <c r="A6" s="76" t="s">
        <v>303</v>
      </c>
      <c r="B6" s="77">
        <v>5126.6000000000004</v>
      </c>
      <c r="C6" s="77">
        <v>3563</v>
      </c>
      <c r="D6" s="77">
        <v>4250</v>
      </c>
      <c r="E6" s="77">
        <v>3987.2</v>
      </c>
      <c r="F6" s="77">
        <f t="shared" si="0"/>
        <v>16926.8</v>
      </c>
      <c r="G6" s="221"/>
      <c r="H6" s="221"/>
    </row>
    <row r="7" spans="1:8" ht="25.5" customHeight="1" x14ac:dyDescent="0.3">
      <c r="A7" s="76" t="s">
        <v>304</v>
      </c>
      <c r="B7" s="77">
        <v>4109.5</v>
      </c>
      <c r="C7" s="77">
        <v>3251.7</v>
      </c>
      <c r="D7" s="77">
        <v>5550</v>
      </c>
      <c r="E7" s="77">
        <v>3735.1</v>
      </c>
      <c r="F7" s="77">
        <f t="shared" si="0"/>
        <v>16646.3</v>
      </c>
      <c r="G7" s="221"/>
      <c r="H7" s="221"/>
    </row>
    <row r="8" spans="1:8" ht="25.5" customHeight="1" x14ac:dyDescent="0.3">
      <c r="A8" s="76" t="s">
        <v>305</v>
      </c>
      <c r="B8" s="77">
        <v>4338.3999999999996</v>
      </c>
      <c r="C8" s="77">
        <v>3416.9</v>
      </c>
      <c r="D8" s="77">
        <v>3250</v>
      </c>
      <c r="E8" s="77">
        <v>3704.5</v>
      </c>
      <c r="F8" s="77">
        <f t="shared" si="0"/>
        <v>14709.8</v>
      </c>
      <c r="G8" s="221"/>
      <c r="H8" s="221"/>
    </row>
    <row r="9" spans="1:8" ht="25.5" customHeight="1" x14ac:dyDescent="0.3">
      <c r="A9" s="76" t="s">
        <v>306</v>
      </c>
      <c r="B9" s="77">
        <v>5913.7</v>
      </c>
      <c r="C9" s="77">
        <v>3763.6</v>
      </c>
      <c r="D9" s="77">
        <v>4219.2</v>
      </c>
      <c r="E9" s="77">
        <v>4219.2</v>
      </c>
      <c r="F9" s="77">
        <f t="shared" si="0"/>
        <v>18115.7</v>
      </c>
      <c r="G9" s="221"/>
      <c r="H9" s="221"/>
    </row>
    <row r="10" spans="1:8" ht="25.5" customHeight="1" x14ac:dyDescent="0.3">
      <c r="A10" s="76" t="s">
        <v>307</v>
      </c>
      <c r="B10" s="77">
        <v>5678</v>
      </c>
      <c r="C10" s="77">
        <v>8345.76</v>
      </c>
      <c r="D10" s="77">
        <v>6543.87</v>
      </c>
      <c r="E10" s="77">
        <v>4598</v>
      </c>
      <c r="F10" s="77">
        <f t="shared" si="0"/>
        <v>25165.63</v>
      </c>
      <c r="G10" s="221"/>
      <c r="H10" s="221"/>
    </row>
    <row r="11" spans="1:8" ht="25.5" customHeight="1" x14ac:dyDescent="0.3">
      <c r="A11" s="76" t="s">
        <v>308</v>
      </c>
      <c r="B11" s="77">
        <v>4876</v>
      </c>
      <c r="C11" s="77">
        <v>2865.8</v>
      </c>
      <c r="D11" s="77">
        <v>5464.65</v>
      </c>
      <c r="E11" s="77">
        <v>6259</v>
      </c>
      <c r="F11" s="77">
        <f t="shared" si="0"/>
        <v>19465.45</v>
      </c>
      <c r="G11" s="221"/>
      <c r="H11" s="221"/>
    </row>
    <row r="12" spans="1:8" ht="25.5" customHeight="1" x14ac:dyDescent="0.3">
      <c r="A12" s="76" t="s">
        <v>309</v>
      </c>
      <c r="B12" s="77">
        <v>4871</v>
      </c>
      <c r="C12" s="77">
        <v>8794.34</v>
      </c>
      <c r="D12" s="77">
        <v>4587.7299999999996</v>
      </c>
      <c r="E12" s="77">
        <v>5498</v>
      </c>
      <c r="F12" s="77">
        <f t="shared" si="0"/>
        <v>23751.07</v>
      </c>
      <c r="G12" s="221"/>
      <c r="H12" s="221"/>
    </row>
    <row r="13" spans="1:8" ht="25.5" customHeight="1" x14ac:dyDescent="0.3">
      <c r="A13" s="78" t="s">
        <v>310</v>
      </c>
      <c r="B13" s="219"/>
      <c r="C13" s="219"/>
      <c r="D13" s="219"/>
      <c r="E13" s="219"/>
      <c r="F13" s="219"/>
      <c r="G13" s="220"/>
      <c r="H13" s="220"/>
    </row>
    <row r="20" spans="1:8" ht="15.6" x14ac:dyDescent="0.3">
      <c r="G20" s="233" t="s">
        <v>474</v>
      </c>
      <c r="H20" s="233"/>
    </row>
    <row r="21" spans="1:8" ht="19.8" customHeight="1" x14ac:dyDescent="0.3">
      <c r="A21" s="76" t="s">
        <v>300</v>
      </c>
      <c r="B21" s="77">
        <v>4206</v>
      </c>
      <c r="C21" s="77">
        <v>3071.2</v>
      </c>
      <c r="D21" s="77">
        <v>7205</v>
      </c>
      <c r="E21" s="77">
        <v>4211.6000000000004</v>
      </c>
      <c r="F21" s="77">
        <f t="shared" ref="F21" si="1">SUM(B21:E21)</f>
        <v>18693.800000000003</v>
      </c>
      <c r="G21" s="216">
        <f>B21/F21</f>
        <v>0.2249943831644716</v>
      </c>
      <c r="H21" s="216">
        <f>E21/F21</f>
        <v>0.22529394772598399</v>
      </c>
    </row>
  </sheetData>
  <mergeCells count="1">
    <mergeCell ref="G20:H20"/>
  </mergeCells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F918-E8BD-49DF-B5BA-E013C16AFFB9}">
  <dimension ref="A1:F19"/>
  <sheetViews>
    <sheetView workbookViewId="0">
      <selection activeCell="A3" sqref="A3"/>
    </sheetView>
  </sheetViews>
  <sheetFormatPr baseColWidth="10" defaultColWidth="11.44140625" defaultRowHeight="13.2" x14ac:dyDescent="0.25"/>
  <cols>
    <col min="1" max="2" width="11.44140625" style="80"/>
    <col min="3" max="3" width="14.109375" style="80" bestFit="1" customWidth="1"/>
    <col min="4" max="16384" width="11.44140625" style="80"/>
  </cols>
  <sheetData>
    <row r="1" spans="1:6" x14ac:dyDescent="0.25">
      <c r="A1" s="79" t="s">
        <v>312</v>
      </c>
    </row>
    <row r="2" spans="1:6" x14ac:dyDescent="0.25">
      <c r="A2" s="80" t="s">
        <v>313</v>
      </c>
    </row>
    <row r="3" spans="1:6" x14ac:dyDescent="0.25">
      <c r="A3" s="223" t="s">
        <v>487</v>
      </c>
    </row>
    <row r="4" spans="1:6" x14ac:dyDescent="0.25">
      <c r="A4" s="80" t="s">
        <v>314</v>
      </c>
    </row>
    <row r="5" spans="1:6" x14ac:dyDescent="0.25">
      <c r="A5" s="80" t="s">
        <v>315</v>
      </c>
    </row>
    <row r="6" spans="1:6" x14ac:dyDescent="0.25">
      <c r="A6" s="80" t="s">
        <v>316</v>
      </c>
    </row>
    <row r="8" spans="1:6" x14ac:dyDescent="0.25">
      <c r="A8" s="79" t="s">
        <v>317</v>
      </c>
    </row>
    <row r="10" spans="1:6" x14ac:dyDescent="0.25">
      <c r="A10" s="81" t="s">
        <v>318</v>
      </c>
      <c r="B10" s="81" t="s">
        <v>319</v>
      </c>
      <c r="C10" s="81" t="s">
        <v>320</v>
      </c>
      <c r="D10" s="81" t="s">
        <v>12</v>
      </c>
      <c r="E10" s="81" t="s">
        <v>321</v>
      </c>
      <c r="F10" s="81" t="s">
        <v>322</v>
      </c>
    </row>
    <row r="11" spans="1:6" x14ac:dyDescent="0.25">
      <c r="A11" s="82">
        <v>4</v>
      </c>
      <c r="B11" s="82">
        <v>6188</v>
      </c>
      <c r="C11" s="80" t="s">
        <v>323</v>
      </c>
      <c r="D11" s="82">
        <v>2</v>
      </c>
      <c r="E11" s="83">
        <v>33.6</v>
      </c>
      <c r="F11" s="218"/>
    </row>
    <row r="12" spans="1:6" x14ac:dyDescent="0.25">
      <c r="A12" s="82">
        <v>5</v>
      </c>
      <c r="B12" s="82">
        <v>6189</v>
      </c>
      <c r="C12" s="80" t="s">
        <v>324</v>
      </c>
      <c r="D12" s="82">
        <v>1</v>
      </c>
      <c r="E12" s="83">
        <v>455.28</v>
      </c>
      <c r="F12" s="218"/>
    </row>
    <row r="13" spans="1:6" x14ac:dyDescent="0.25">
      <c r="A13" s="82">
        <v>6</v>
      </c>
      <c r="B13" s="82">
        <v>6278</v>
      </c>
      <c r="C13" s="80" t="s">
        <v>325</v>
      </c>
      <c r="D13" s="82">
        <v>3</v>
      </c>
      <c r="E13" s="83">
        <v>69.650000000000006</v>
      </c>
      <c r="F13" s="218"/>
    </row>
    <row r="14" spans="1:6" x14ac:dyDescent="0.25">
      <c r="A14" s="82">
        <v>7</v>
      </c>
      <c r="B14" s="82">
        <v>6457</v>
      </c>
      <c r="C14" s="80" t="s">
        <v>326</v>
      </c>
      <c r="D14" s="82">
        <v>1</v>
      </c>
      <c r="E14" s="83">
        <v>462.88</v>
      </c>
      <c r="F14" s="218"/>
    </row>
    <row r="15" spans="1:6" x14ac:dyDescent="0.25">
      <c r="A15" s="82">
        <v>8</v>
      </c>
      <c r="B15" s="82">
        <v>5200</v>
      </c>
      <c r="C15" s="80" t="s">
        <v>327</v>
      </c>
      <c r="D15" s="82">
        <v>2</v>
      </c>
      <c r="E15" s="83">
        <v>458.56</v>
      </c>
      <c r="F15" s="218"/>
    </row>
    <row r="17" spans="4:6" x14ac:dyDescent="0.25">
      <c r="D17" s="84" t="s">
        <v>328</v>
      </c>
      <c r="F17" s="218"/>
    </row>
    <row r="18" spans="4:6" x14ac:dyDescent="0.25">
      <c r="D18" s="84" t="s">
        <v>329</v>
      </c>
      <c r="E18" s="217">
        <v>0.15</v>
      </c>
      <c r="F18" s="218"/>
    </row>
    <row r="19" spans="4:6" x14ac:dyDescent="0.25">
      <c r="D19" s="84" t="s">
        <v>330</v>
      </c>
      <c r="F19" s="218"/>
    </row>
  </sheetData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FA3A7-11DB-48DF-99E3-2D57EE34C427}">
  <dimension ref="A1:T24"/>
  <sheetViews>
    <sheetView zoomScale="90" zoomScaleNormal="90" workbookViewId="0">
      <selection activeCell="H5" sqref="H5"/>
    </sheetView>
  </sheetViews>
  <sheetFormatPr baseColWidth="10" defaultColWidth="11.44140625" defaultRowHeight="18.75" customHeight="1" x14ac:dyDescent="0.2"/>
  <cols>
    <col min="1" max="1" width="9.33203125" style="180" customWidth="1"/>
    <col min="2" max="2" width="29.5546875" style="180" customWidth="1"/>
    <col min="3" max="5" width="8.77734375" style="180" customWidth="1"/>
    <col min="6" max="6" width="11.109375" style="180" customWidth="1"/>
    <col min="7" max="9" width="8.77734375" style="180" customWidth="1"/>
    <col min="10" max="10" width="11.109375" style="180" customWidth="1"/>
    <col min="11" max="13" width="8.77734375" style="180" customWidth="1"/>
    <col min="14" max="14" width="11.109375" style="180" customWidth="1"/>
    <col min="15" max="17" width="8.77734375" style="180" customWidth="1"/>
    <col min="18" max="18" width="11.109375" style="180" customWidth="1"/>
    <col min="19" max="19" width="9.33203125" style="180" customWidth="1"/>
    <col min="20" max="257" width="11.44140625" style="180"/>
    <col min="258" max="258" width="24.5546875" style="180" customWidth="1"/>
    <col min="259" max="259" width="6.109375" style="180" bestFit="1" customWidth="1"/>
    <col min="260" max="260" width="5" style="180" bestFit="1" customWidth="1"/>
    <col min="261" max="261" width="6.44140625" style="180" bestFit="1" customWidth="1"/>
    <col min="262" max="262" width="7" style="180" bestFit="1" customWidth="1"/>
    <col min="263" max="263" width="6.33203125" style="180" bestFit="1" customWidth="1"/>
    <col min="264" max="264" width="4.6640625" style="180" bestFit="1" customWidth="1"/>
    <col min="265" max="265" width="5.109375" style="180" bestFit="1" customWidth="1"/>
    <col min="266" max="266" width="7" style="180" bestFit="1" customWidth="1"/>
    <col min="267" max="267" width="5.44140625" style="180" bestFit="1" customWidth="1"/>
    <col min="268" max="269" width="6.109375" style="180" bestFit="1" customWidth="1"/>
    <col min="270" max="270" width="7" style="180" bestFit="1" customWidth="1"/>
    <col min="271" max="272" width="5.44140625" style="180" bestFit="1" customWidth="1"/>
    <col min="273" max="273" width="5.33203125" style="180" bestFit="1" customWidth="1"/>
    <col min="274" max="275" width="7" style="180" bestFit="1" customWidth="1"/>
    <col min="276" max="513" width="11.44140625" style="180"/>
    <col min="514" max="514" width="24.5546875" style="180" customWidth="1"/>
    <col min="515" max="515" width="6.109375" style="180" bestFit="1" customWidth="1"/>
    <col min="516" max="516" width="5" style="180" bestFit="1" customWidth="1"/>
    <col min="517" max="517" width="6.44140625" style="180" bestFit="1" customWidth="1"/>
    <col min="518" max="518" width="7" style="180" bestFit="1" customWidth="1"/>
    <col min="519" max="519" width="6.33203125" style="180" bestFit="1" customWidth="1"/>
    <col min="520" max="520" width="4.6640625" style="180" bestFit="1" customWidth="1"/>
    <col min="521" max="521" width="5.109375" style="180" bestFit="1" customWidth="1"/>
    <col min="522" max="522" width="7" style="180" bestFit="1" customWidth="1"/>
    <col min="523" max="523" width="5.44140625" style="180" bestFit="1" customWidth="1"/>
    <col min="524" max="525" width="6.109375" style="180" bestFit="1" customWidth="1"/>
    <col min="526" max="526" width="7" style="180" bestFit="1" customWidth="1"/>
    <col min="527" max="528" width="5.44140625" style="180" bestFit="1" customWidth="1"/>
    <col min="529" max="529" width="5.33203125" style="180" bestFit="1" customWidth="1"/>
    <col min="530" max="531" width="7" style="180" bestFit="1" customWidth="1"/>
    <col min="532" max="769" width="11.44140625" style="180"/>
    <col min="770" max="770" width="24.5546875" style="180" customWidth="1"/>
    <col min="771" max="771" width="6.109375" style="180" bestFit="1" customWidth="1"/>
    <col min="772" max="772" width="5" style="180" bestFit="1" customWidth="1"/>
    <col min="773" max="773" width="6.44140625" style="180" bestFit="1" customWidth="1"/>
    <col min="774" max="774" width="7" style="180" bestFit="1" customWidth="1"/>
    <col min="775" max="775" width="6.33203125" style="180" bestFit="1" customWidth="1"/>
    <col min="776" max="776" width="4.6640625" style="180" bestFit="1" customWidth="1"/>
    <col min="777" max="777" width="5.109375" style="180" bestFit="1" customWidth="1"/>
    <col min="778" max="778" width="7" style="180" bestFit="1" customWidth="1"/>
    <col min="779" max="779" width="5.44140625" style="180" bestFit="1" customWidth="1"/>
    <col min="780" max="781" width="6.109375" style="180" bestFit="1" customWidth="1"/>
    <col min="782" max="782" width="7" style="180" bestFit="1" customWidth="1"/>
    <col min="783" max="784" width="5.44140625" style="180" bestFit="1" customWidth="1"/>
    <col min="785" max="785" width="5.33203125" style="180" bestFit="1" customWidth="1"/>
    <col min="786" max="787" width="7" style="180" bestFit="1" customWidth="1"/>
    <col min="788" max="1025" width="11.44140625" style="180"/>
    <col min="1026" max="1026" width="24.5546875" style="180" customWidth="1"/>
    <col min="1027" max="1027" width="6.109375" style="180" bestFit="1" customWidth="1"/>
    <col min="1028" max="1028" width="5" style="180" bestFit="1" customWidth="1"/>
    <col min="1029" max="1029" width="6.44140625" style="180" bestFit="1" customWidth="1"/>
    <col min="1030" max="1030" width="7" style="180" bestFit="1" customWidth="1"/>
    <col min="1031" max="1031" width="6.33203125" style="180" bestFit="1" customWidth="1"/>
    <col min="1032" max="1032" width="4.6640625" style="180" bestFit="1" customWidth="1"/>
    <col min="1033" max="1033" width="5.109375" style="180" bestFit="1" customWidth="1"/>
    <col min="1034" max="1034" width="7" style="180" bestFit="1" customWidth="1"/>
    <col min="1035" max="1035" width="5.44140625" style="180" bestFit="1" customWidth="1"/>
    <col min="1036" max="1037" width="6.109375" style="180" bestFit="1" customWidth="1"/>
    <col min="1038" max="1038" width="7" style="180" bestFit="1" customWidth="1"/>
    <col min="1039" max="1040" width="5.44140625" style="180" bestFit="1" customWidth="1"/>
    <col min="1041" max="1041" width="5.33203125" style="180" bestFit="1" customWidth="1"/>
    <col min="1042" max="1043" width="7" style="180" bestFit="1" customWidth="1"/>
    <col min="1044" max="1281" width="11.44140625" style="180"/>
    <col min="1282" max="1282" width="24.5546875" style="180" customWidth="1"/>
    <col min="1283" max="1283" width="6.109375" style="180" bestFit="1" customWidth="1"/>
    <col min="1284" max="1284" width="5" style="180" bestFit="1" customWidth="1"/>
    <col min="1285" max="1285" width="6.44140625" style="180" bestFit="1" customWidth="1"/>
    <col min="1286" max="1286" width="7" style="180" bestFit="1" customWidth="1"/>
    <col min="1287" max="1287" width="6.33203125" style="180" bestFit="1" customWidth="1"/>
    <col min="1288" max="1288" width="4.6640625" style="180" bestFit="1" customWidth="1"/>
    <col min="1289" max="1289" width="5.109375" style="180" bestFit="1" customWidth="1"/>
    <col min="1290" max="1290" width="7" style="180" bestFit="1" customWidth="1"/>
    <col min="1291" max="1291" width="5.44140625" style="180" bestFit="1" customWidth="1"/>
    <col min="1292" max="1293" width="6.109375" style="180" bestFit="1" customWidth="1"/>
    <col min="1294" max="1294" width="7" style="180" bestFit="1" customWidth="1"/>
    <col min="1295" max="1296" width="5.44140625" style="180" bestFit="1" customWidth="1"/>
    <col min="1297" max="1297" width="5.33203125" style="180" bestFit="1" customWidth="1"/>
    <col min="1298" max="1299" width="7" style="180" bestFit="1" customWidth="1"/>
    <col min="1300" max="1537" width="11.44140625" style="180"/>
    <col min="1538" max="1538" width="24.5546875" style="180" customWidth="1"/>
    <col min="1539" max="1539" width="6.109375" style="180" bestFit="1" customWidth="1"/>
    <col min="1540" max="1540" width="5" style="180" bestFit="1" customWidth="1"/>
    <col min="1541" max="1541" width="6.44140625" style="180" bestFit="1" customWidth="1"/>
    <col min="1542" max="1542" width="7" style="180" bestFit="1" customWidth="1"/>
    <col min="1543" max="1543" width="6.33203125" style="180" bestFit="1" customWidth="1"/>
    <col min="1544" max="1544" width="4.6640625" style="180" bestFit="1" customWidth="1"/>
    <col min="1545" max="1545" width="5.109375" style="180" bestFit="1" customWidth="1"/>
    <col min="1546" max="1546" width="7" style="180" bestFit="1" customWidth="1"/>
    <col min="1547" max="1547" width="5.44140625" style="180" bestFit="1" customWidth="1"/>
    <col min="1548" max="1549" width="6.109375" style="180" bestFit="1" customWidth="1"/>
    <col min="1550" max="1550" width="7" style="180" bestFit="1" customWidth="1"/>
    <col min="1551" max="1552" width="5.44140625" style="180" bestFit="1" customWidth="1"/>
    <col min="1553" max="1553" width="5.33203125" style="180" bestFit="1" customWidth="1"/>
    <col min="1554" max="1555" width="7" style="180" bestFit="1" customWidth="1"/>
    <col min="1556" max="1793" width="11.44140625" style="180"/>
    <col min="1794" max="1794" width="24.5546875" style="180" customWidth="1"/>
    <col min="1795" max="1795" width="6.109375" style="180" bestFit="1" customWidth="1"/>
    <col min="1796" max="1796" width="5" style="180" bestFit="1" customWidth="1"/>
    <col min="1797" max="1797" width="6.44140625" style="180" bestFit="1" customWidth="1"/>
    <col min="1798" max="1798" width="7" style="180" bestFit="1" customWidth="1"/>
    <col min="1799" max="1799" width="6.33203125" style="180" bestFit="1" customWidth="1"/>
    <col min="1800" max="1800" width="4.6640625" style="180" bestFit="1" customWidth="1"/>
    <col min="1801" max="1801" width="5.109375" style="180" bestFit="1" customWidth="1"/>
    <col min="1802" max="1802" width="7" style="180" bestFit="1" customWidth="1"/>
    <col min="1803" max="1803" width="5.44140625" style="180" bestFit="1" customWidth="1"/>
    <col min="1804" max="1805" width="6.109375" style="180" bestFit="1" customWidth="1"/>
    <col min="1806" max="1806" width="7" style="180" bestFit="1" customWidth="1"/>
    <col min="1807" max="1808" width="5.44140625" style="180" bestFit="1" customWidth="1"/>
    <col min="1809" max="1809" width="5.33203125" style="180" bestFit="1" customWidth="1"/>
    <col min="1810" max="1811" width="7" style="180" bestFit="1" customWidth="1"/>
    <col min="1812" max="2049" width="11.44140625" style="180"/>
    <col min="2050" max="2050" width="24.5546875" style="180" customWidth="1"/>
    <col min="2051" max="2051" width="6.109375" style="180" bestFit="1" customWidth="1"/>
    <col min="2052" max="2052" width="5" style="180" bestFit="1" customWidth="1"/>
    <col min="2053" max="2053" width="6.44140625" style="180" bestFit="1" customWidth="1"/>
    <col min="2054" max="2054" width="7" style="180" bestFit="1" customWidth="1"/>
    <col min="2055" max="2055" width="6.33203125" style="180" bestFit="1" customWidth="1"/>
    <col min="2056" max="2056" width="4.6640625" style="180" bestFit="1" customWidth="1"/>
    <col min="2057" max="2057" width="5.109375" style="180" bestFit="1" customWidth="1"/>
    <col min="2058" max="2058" width="7" style="180" bestFit="1" customWidth="1"/>
    <col min="2059" max="2059" width="5.44140625" style="180" bestFit="1" customWidth="1"/>
    <col min="2060" max="2061" width="6.109375" style="180" bestFit="1" customWidth="1"/>
    <col min="2062" max="2062" width="7" style="180" bestFit="1" customWidth="1"/>
    <col min="2063" max="2064" width="5.44140625" style="180" bestFit="1" customWidth="1"/>
    <col min="2065" max="2065" width="5.33203125" style="180" bestFit="1" customWidth="1"/>
    <col min="2066" max="2067" width="7" style="180" bestFit="1" customWidth="1"/>
    <col min="2068" max="2305" width="11.44140625" style="180"/>
    <col min="2306" max="2306" width="24.5546875" style="180" customWidth="1"/>
    <col min="2307" max="2307" width="6.109375" style="180" bestFit="1" customWidth="1"/>
    <col min="2308" max="2308" width="5" style="180" bestFit="1" customWidth="1"/>
    <col min="2309" max="2309" width="6.44140625" style="180" bestFit="1" customWidth="1"/>
    <col min="2310" max="2310" width="7" style="180" bestFit="1" customWidth="1"/>
    <col min="2311" max="2311" width="6.33203125" style="180" bestFit="1" customWidth="1"/>
    <col min="2312" max="2312" width="4.6640625" style="180" bestFit="1" customWidth="1"/>
    <col min="2313" max="2313" width="5.109375" style="180" bestFit="1" customWidth="1"/>
    <col min="2314" max="2314" width="7" style="180" bestFit="1" customWidth="1"/>
    <col min="2315" max="2315" width="5.44140625" style="180" bestFit="1" customWidth="1"/>
    <col min="2316" max="2317" width="6.109375" style="180" bestFit="1" customWidth="1"/>
    <col min="2318" max="2318" width="7" style="180" bestFit="1" customWidth="1"/>
    <col min="2319" max="2320" width="5.44140625" style="180" bestFit="1" customWidth="1"/>
    <col min="2321" max="2321" width="5.33203125" style="180" bestFit="1" customWidth="1"/>
    <col min="2322" max="2323" width="7" style="180" bestFit="1" customWidth="1"/>
    <col min="2324" max="2561" width="11.44140625" style="180"/>
    <col min="2562" max="2562" width="24.5546875" style="180" customWidth="1"/>
    <col min="2563" max="2563" width="6.109375" style="180" bestFit="1" customWidth="1"/>
    <col min="2564" max="2564" width="5" style="180" bestFit="1" customWidth="1"/>
    <col min="2565" max="2565" width="6.44140625" style="180" bestFit="1" customWidth="1"/>
    <col min="2566" max="2566" width="7" style="180" bestFit="1" customWidth="1"/>
    <col min="2567" max="2567" width="6.33203125" style="180" bestFit="1" customWidth="1"/>
    <col min="2568" max="2568" width="4.6640625" style="180" bestFit="1" customWidth="1"/>
    <col min="2569" max="2569" width="5.109375" style="180" bestFit="1" customWidth="1"/>
    <col min="2570" max="2570" width="7" style="180" bestFit="1" customWidth="1"/>
    <col min="2571" max="2571" width="5.44140625" style="180" bestFit="1" customWidth="1"/>
    <col min="2572" max="2573" width="6.109375" style="180" bestFit="1" customWidth="1"/>
    <col min="2574" max="2574" width="7" style="180" bestFit="1" customWidth="1"/>
    <col min="2575" max="2576" width="5.44140625" style="180" bestFit="1" customWidth="1"/>
    <col min="2577" max="2577" width="5.33203125" style="180" bestFit="1" customWidth="1"/>
    <col min="2578" max="2579" width="7" style="180" bestFit="1" customWidth="1"/>
    <col min="2580" max="2817" width="11.44140625" style="180"/>
    <col min="2818" max="2818" width="24.5546875" style="180" customWidth="1"/>
    <col min="2819" max="2819" width="6.109375" style="180" bestFit="1" customWidth="1"/>
    <col min="2820" max="2820" width="5" style="180" bestFit="1" customWidth="1"/>
    <col min="2821" max="2821" width="6.44140625" style="180" bestFit="1" customWidth="1"/>
    <col min="2822" max="2822" width="7" style="180" bestFit="1" customWidth="1"/>
    <col min="2823" max="2823" width="6.33203125" style="180" bestFit="1" customWidth="1"/>
    <col min="2824" max="2824" width="4.6640625" style="180" bestFit="1" customWidth="1"/>
    <col min="2825" max="2825" width="5.109375" style="180" bestFit="1" customWidth="1"/>
    <col min="2826" max="2826" width="7" style="180" bestFit="1" customWidth="1"/>
    <col min="2827" max="2827" width="5.44140625" style="180" bestFit="1" customWidth="1"/>
    <col min="2828" max="2829" width="6.109375" style="180" bestFit="1" customWidth="1"/>
    <col min="2830" max="2830" width="7" style="180" bestFit="1" customWidth="1"/>
    <col min="2831" max="2832" width="5.44140625" style="180" bestFit="1" customWidth="1"/>
    <col min="2833" max="2833" width="5.33203125" style="180" bestFit="1" customWidth="1"/>
    <col min="2834" max="2835" width="7" style="180" bestFit="1" customWidth="1"/>
    <col min="2836" max="3073" width="11.44140625" style="180"/>
    <col min="3074" max="3074" width="24.5546875" style="180" customWidth="1"/>
    <col min="3075" max="3075" width="6.109375" style="180" bestFit="1" customWidth="1"/>
    <col min="3076" max="3076" width="5" style="180" bestFit="1" customWidth="1"/>
    <col min="3077" max="3077" width="6.44140625" style="180" bestFit="1" customWidth="1"/>
    <col min="3078" max="3078" width="7" style="180" bestFit="1" customWidth="1"/>
    <col min="3079" max="3079" width="6.33203125" style="180" bestFit="1" customWidth="1"/>
    <col min="3080" max="3080" width="4.6640625" style="180" bestFit="1" customWidth="1"/>
    <col min="3081" max="3081" width="5.109375" style="180" bestFit="1" customWidth="1"/>
    <col min="3082" max="3082" width="7" style="180" bestFit="1" customWidth="1"/>
    <col min="3083" max="3083" width="5.44140625" style="180" bestFit="1" customWidth="1"/>
    <col min="3084" max="3085" width="6.109375" style="180" bestFit="1" customWidth="1"/>
    <col min="3086" max="3086" width="7" style="180" bestFit="1" customWidth="1"/>
    <col min="3087" max="3088" width="5.44140625" style="180" bestFit="1" customWidth="1"/>
    <col min="3089" max="3089" width="5.33203125" style="180" bestFit="1" customWidth="1"/>
    <col min="3090" max="3091" width="7" style="180" bestFit="1" customWidth="1"/>
    <col min="3092" max="3329" width="11.44140625" style="180"/>
    <col min="3330" max="3330" width="24.5546875" style="180" customWidth="1"/>
    <col min="3331" max="3331" width="6.109375" style="180" bestFit="1" customWidth="1"/>
    <col min="3332" max="3332" width="5" style="180" bestFit="1" customWidth="1"/>
    <col min="3333" max="3333" width="6.44140625" style="180" bestFit="1" customWidth="1"/>
    <col min="3334" max="3334" width="7" style="180" bestFit="1" customWidth="1"/>
    <col min="3335" max="3335" width="6.33203125" style="180" bestFit="1" customWidth="1"/>
    <col min="3336" max="3336" width="4.6640625" style="180" bestFit="1" customWidth="1"/>
    <col min="3337" max="3337" width="5.109375" style="180" bestFit="1" customWidth="1"/>
    <col min="3338" max="3338" width="7" style="180" bestFit="1" customWidth="1"/>
    <col min="3339" max="3339" width="5.44140625" style="180" bestFit="1" customWidth="1"/>
    <col min="3340" max="3341" width="6.109375" style="180" bestFit="1" customWidth="1"/>
    <col min="3342" max="3342" width="7" style="180" bestFit="1" customWidth="1"/>
    <col min="3343" max="3344" width="5.44140625" style="180" bestFit="1" customWidth="1"/>
    <col min="3345" max="3345" width="5.33203125" style="180" bestFit="1" customWidth="1"/>
    <col min="3346" max="3347" width="7" style="180" bestFit="1" customWidth="1"/>
    <col min="3348" max="3585" width="11.44140625" style="180"/>
    <col min="3586" max="3586" width="24.5546875" style="180" customWidth="1"/>
    <col min="3587" max="3587" width="6.109375" style="180" bestFit="1" customWidth="1"/>
    <col min="3588" max="3588" width="5" style="180" bestFit="1" customWidth="1"/>
    <col min="3589" max="3589" width="6.44140625" style="180" bestFit="1" customWidth="1"/>
    <col min="3590" max="3590" width="7" style="180" bestFit="1" customWidth="1"/>
    <col min="3591" max="3591" width="6.33203125" style="180" bestFit="1" customWidth="1"/>
    <col min="3592" max="3592" width="4.6640625" style="180" bestFit="1" customWidth="1"/>
    <col min="3593" max="3593" width="5.109375" style="180" bestFit="1" customWidth="1"/>
    <col min="3594" max="3594" width="7" style="180" bestFit="1" customWidth="1"/>
    <col min="3595" max="3595" width="5.44140625" style="180" bestFit="1" customWidth="1"/>
    <col min="3596" max="3597" width="6.109375" style="180" bestFit="1" customWidth="1"/>
    <col min="3598" max="3598" width="7" style="180" bestFit="1" customWidth="1"/>
    <col min="3599" max="3600" width="5.44140625" style="180" bestFit="1" customWidth="1"/>
    <col min="3601" max="3601" width="5.33203125" style="180" bestFit="1" customWidth="1"/>
    <col min="3602" max="3603" width="7" style="180" bestFit="1" customWidth="1"/>
    <col min="3604" max="3841" width="11.44140625" style="180"/>
    <col min="3842" max="3842" width="24.5546875" style="180" customWidth="1"/>
    <col min="3843" max="3843" width="6.109375" style="180" bestFit="1" customWidth="1"/>
    <col min="3844" max="3844" width="5" style="180" bestFit="1" customWidth="1"/>
    <col min="3845" max="3845" width="6.44140625" style="180" bestFit="1" customWidth="1"/>
    <col min="3846" max="3846" width="7" style="180" bestFit="1" customWidth="1"/>
    <col min="3847" max="3847" width="6.33203125" style="180" bestFit="1" customWidth="1"/>
    <col min="3848" max="3848" width="4.6640625" style="180" bestFit="1" customWidth="1"/>
    <col min="3849" max="3849" width="5.109375" style="180" bestFit="1" customWidth="1"/>
    <col min="3850" max="3850" width="7" style="180" bestFit="1" customWidth="1"/>
    <col min="3851" max="3851" width="5.44140625" style="180" bestFit="1" customWidth="1"/>
    <col min="3852" max="3853" width="6.109375" style="180" bestFit="1" customWidth="1"/>
    <col min="3854" max="3854" width="7" style="180" bestFit="1" customWidth="1"/>
    <col min="3855" max="3856" width="5.44140625" style="180" bestFit="1" customWidth="1"/>
    <col min="3857" max="3857" width="5.33203125" style="180" bestFit="1" customWidth="1"/>
    <col min="3858" max="3859" width="7" style="180" bestFit="1" customWidth="1"/>
    <col min="3860" max="4097" width="11.44140625" style="180"/>
    <col min="4098" max="4098" width="24.5546875" style="180" customWidth="1"/>
    <col min="4099" max="4099" width="6.109375" style="180" bestFit="1" customWidth="1"/>
    <col min="4100" max="4100" width="5" style="180" bestFit="1" customWidth="1"/>
    <col min="4101" max="4101" width="6.44140625" style="180" bestFit="1" customWidth="1"/>
    <col min="4102" max="4102" width="7" style="180" bestFit="1" customWidth="1"/>
    <col min="4103" max="4103" width="6.33203125" style="180" bestFit="1" customWidth="1"/>
    <col min="4104" max="4104" width="4.6640625" style="180" bestFit="1" customWidth="1"/>
    <col min="4105" max="4105" width="5.109375" style="180" bestFit="1" customWidth="1"/>
    <col min="4106" max="4106" width="7" style="180" bestFit="1" customWidth="1"/>
    <col min="4107" max="4107" width="5.44140625" style="180" bestFit="1" customWidth="1"/>
    <col min="4108" max="4109" width="6.109375" style="180" bestFit="1" customWidth="1"/>
    <col min="4110" max="4110" width="7" style="180" bestFit="1" customWidth="1"/>
    <col min="4111" max="4112" width="5.44140625" style="180" bestFit="1" customWidth="1"/>
    <col min="4113" max="4113" width="5.33203125" style="180" bestFit="1" customWidth="1"/>
    <col min="4114" max="4115" width="7" style="180" bestFit="1" customWidth="1"/>
    <col min="4116" max="4353" width="11.44140625" style="180"/>
    <col min="4354" max="4354" width="24.5546875" style="180" customWidth="1"/>
    <col min="4355" max="4355" width="6.109375" style="180" bestFit="1" customWidth="1"/>
    <col min="4356" max="4356" width="5" style="180" bestFit="1" customWidth="1"/>
    <col min="4357" max="4357" width="6.44140625" style="180" bestFit="1" customWidth="1"/>
    <col min="4358" max="4358" width="7" style="180" bestFit="1" customWidth="1"/>
    <col min="4359" max="4359" width="6.33203125" style="180" bestFit="1" customWidth="1"/>
    <col min="4360" max="4360" width="4.6640625" style="180" bestFit="1" customWidth="1"/>
    <col min="4361" max="4361" width="5.109375" style="180" bestFit="1" customWidth="1"/>
    <col min="4362" max="4362" width="7" style="180" bestFit="1" customWidth="1"/>
    <col min="4363" max="4363" width="5.44140625" style="180" bestFit="1" customWidth="1"/>
    <col min="4364" max="4365" width="6.109375" style="180" bestFit="1" customWidth="1"/>
    <col min="4366" max="4366" width="7" style="180" bestFit="1" customWidth="1"/>
    <col min="4367" max="4368" width="5.44140625" style="180" bestFit="1" customWidth="1"/>
    <col min="4369" max="4369" width="5.33203125" style="180" bestFit="1" customWidth="1"/>
    <col min="4370" max="4371" width="7" style="180" bestFit="1" customWidth="1"/>
    <col min="4372" max="4609" width="11.44140625" style="180"/>
    <col min="4610" max="4610" width="24.5546875" style="180" customWidth="1"/>
    <col min="4611" max="4611" width="6.109375" style="180" bestFit="1" customWidth="1"/>
    <col min="4612" max="4612" width="5" style="180" bestFit="1" customWidth="1"/>
    <col min="4613" max="4613" width="6.44140625" style="180" bestFit="1" customWidth="1"/>
    <col min="4614" max="4614" width="7" style="180" bestFit="1" customWidth="1"/>
    <col min="4615" max="4615" width="6.33203125" style="180" bestFit="1" customWidth="1"/>
    <col min="4616" max="4616" width="4.6640625" style="180" bestFit="1" customWidth="1"/>
    <col min="4617" max="4617" width="5.109375" style="180" bestFit="1" customWidth="1"/>
    <col min="4618" max="4618" width="7" style="180" bestFit="1" customWidth="1"/>
    <col min="4619" max="4619" width="5.44140625" style="180" bestFit="1" customWidth="1"/>
    <col min="4620" max="4621" width="6.109375" style="180" bestFit="1" customWidth="1"/>
    <col min="4622" max="4622" width="7" style="180" bestFit="1" customWidth="1"/>
    <col min="4623" max="4624" width="5.44140625" style="180" bestFit="1" customWidth="1"/>
    <col min="4625" max="4625" width="5.33203125" style="180" bestFit="1" customWidth="1"/>
    <col min="4626" max="4627" width="7" style="180" bestFit="1" customWidth="1"/>
    <col min="4628" max="4865" width="11.44140625" style="180"/>
    <col min="4866" max="4866" width="24.5546875" style="180" customWidth="1"/>
    <col min="4867" max="4867" width="6.109375" style="180" bestFit="1" customWidth="1"/>
    <col min="4868" max="4868" width="5" style="180" bestFit="1" customWidth="1"/>
    <col min="4869" max="4869" width="6.44140625" style="180" bestFit="1" customWidth="1"/>
    <col min="4870" max="4870" width="7" style="180" bestFit="1" customWidth="1"/>
    <col min="4871" max="4871" width="6.33203125" style="180" bestFit="1" customWidth="1"/>
    <col min="4872" max="4872" width="4.6640625" style="180" bestFit="1" customWidth="1"/>
    <col min="4873" max="4873" width="5.109375" style="180" bestFit="1" customWidth="1"/>
    <col min="4874" max="4874" width="7" style="180" bestFit="1" customWidth="1"/>
    <col min="4875" max="4875" width="5.44140625" style="180" bestFit="1" customWidth="1"/>
    <col min="4876" max="4877" width="6.109375" style="180" bestFit="1" customWidth="1"/>
    <col min="4878" max="4878" width="7" style="180" bestFit="1" customWidth="1"/>
    <col min="4879" max="4880" width="5.44140625" style="180" bestFit="1" customWidth="1"/>
    <col min="4881" max="4881" width="5.33203125" style="180" bestFit="1" customWidth="1"/>
    <col min="4882" max="4883" width="7" style="180" bestFit="1" customWidth="1"/>
    <col min="4884" max="5121" width="11.44140625" style="180"/>
    <col min="5122" max="5122" width="24.5546875" style="180" customWidth="1"/>
    <col min="5123" max="5123" width="6.109375" style="180" bestFit="1" customWidth="1"/>
    <col min="5124" max="5124" width="5" style="180" bestFit="1" customWidth="1"/>
    <col min="5125" max="5125" width="6.44140625" style="180" bestFit="1" customWidth="1"/>
    <col min="5126" max="5126" width="7" style="180" bestFit="1" customWidth="1"/>
    <col min="5127" max="5127" width="6.33203125" style="180" bestFit="1" customWidth="1"/>
    <col min="5128" max="5128" width="4.6640625" style="180" bestFit="1" customWidth="1"/>
    <col min="5129" max="5129" width="5.109375" style="180" bestFit="1" customWidth="1"/>
    <col min="5130" max="5130" width="7" style="180" bestFit="1" customWidth="1"/>
    <col min="5131" max="5131" width="5.44140625" style="180" bestFit="1" customWidth="1"/>
    <col min="5132" max="5133" width="6.109375" style="180" bestFit="1" customWidth="1"/>
    <col min="5134" max="5134" width="7" style="180" bestFit="1" customWidth="1"/>
    <col min="5135" max="5136" width="5.44140625" style="180" bestFit="1" customWidth="1"/>
    <col min="5137" max="5137" width="5.33203125" style="180" bestFit="1" customWidth="1"/>
    <col min="5138" max="5139" width="7" style="180" bestFit="1" customWidth="1"/>
    <col min="5140" max="5377" width="11.44140625" style="180"/>
    <col min="5378" max="5378" width="24.5546875" style="180" customWidth="1"/>
    <col min="5379" max="5379" width="6.109375" style="180" bestFit="1" customWidth="1"/>
    <col min="5380" max="5380" width="5" style="180" bestFit="1" customWidth="1"/>
    <col min="5381" max="5381" width="6.44140625" style="180" bestFit="1" customWidth="1"/>
    <col min="5382" max="5382" width="7" style="180" bestFit="1" customWidth="1"/>
    <col min="5383" max="5383" width="6.33203125" style="180" bestFit="1" customWidth="1"/>
    <col min="5384" max="5384" width="4.6640625" style="180" bestFit="1" customWidth="1"/>
    <col min="5385" max="5385" width="5.109375" style="180" bestFit="1" customWidth="1"/>
    <col min="5386" max="5386" width="7" style="180" bestFit="1" customWidth="1"/>
    <col min="5387" max="5387" width="5.44140625" style="180" bestFit="1" customWidth="1"/>
    <col min="5388" max="5389" width="6.109375" style="180" bestFit="1" customWidth="1"/>
    <col min="5390" max="5390" width="7" style="180" bestFit="1" customWidth="1"/>
    <col min="5391" max="5392" width="5.44140625" style="180" bestFit="1" customWidth="1"/>
    <col min="5393" max="5393" width="5.33203125" style="180" bestFit="1" customWidth="1"/>
    <col min="5394" max="5395" width="7" style="180" bestFit="1" customWidth="1"/>
    <col min="5396" max="5633" width="11.44140625" style="180"/>
    <col min="5634" max="5634" width="24.5546875" style="180" customWidth="1"/>
    <col min="5635" max="5635" width="6.109375" style="180" bestFit="1" customWidth="1"/>
    <col min="5636" max="5636" width="5" style="180" bestFit="1" customWidth="1"/>
    <col min="5637" max="5637" width="6.44140625" style="180" bestFit="1" customWidth="1"/>
    <col min="5638" max="5638" width="7" style="180" bestFit="1" customWidth="1"/>
    <col min="5639" max="5639" width="6.33203125" style="180" bestFit="1" customWidth="1"/>
    <col min="5640" max="5640" width="4.6640625" style="180" bestFit="1" customWidth="1"/>
    <col min="5641" max="5641" width="5.109375" style="180" bestFit="1" customWidth="1"/>
    <col min="5642" max="5642" width="7" style="180" bestFit="1" customWidth="1"/>
    <col min="5643" max="5643" width="5.44140625" style="180" bestFit="1" customWidth="1"/>
    <col min="5644" max="5645" width="6.109375" style="180" bestFit="1" customWidth="1"/>
    <col min="5646" max="5646" width="7" style="180" bestFit="1" customWidth="1"/>
    <col min="5647" max="5648" width="5.44140625" style="180" bestFit="1" customWidth="1"/>
    <col min="5649" max="5649" width="5.33203125" style="180" bestFit="1" customWidth="1"/>
    <col min="5650" max="5651" width="7" style="180" bestFit="1" customWidth="1"/>
    <col min="5652" max="5889" width="11.44140625" style="180"/>
    <col min="5890" max="5890" width="24.5546875" style="180" customWidth="1"/>
    <col min="5891" max="5891" width="6.109375" style="180" bestFit="1" customWidth="1"/>
    <col min="5892" max="5892" width="5" style="180" bestFit="1" customWidth="1"/>
    <col min="5893" max="5893" width="6.44140625" style="180" bestFit="1" customWidth="1"/>
    <col min="5894" max="5894" width="7" style="180" bestFit="1" customWidth="1"/>
    <col min="5895" max="5895" width="6.33203125" style="180" bestFit="1" customWidth="1"/>
    <col min="5896" max="5896" width="4.6640625" style="180" bestFit="1" customWidth="1"/>
    <col min="5897" max="5897" width="5.109375" style="180" bestFit="1" customWidth="1"/>
    <col min="5898" max="5898" width="7" style="180" bestFit="1" customWidth="1"/>
    <col min="5899" max="5899" width="5.44140625" style="180" bestFit="1" customWidth="1"/>
    <col min="5900" max="5901" width="6.109375" style="180" bestFit="1" customWidth="1"/>
    <col min="5902" max="5902" width="7" style="180" bestFit="1" customWidth="1"/>
    <col min="5903" max="5904" width="5.44140625" style="180" bestFit="1" customWidth="1"/>
    <col min="5905" max="5905" width="5.33203125" style="180" bestFit="1" customWidth="1"/>
    <col min="5906" max="5907" width="7" style="180" bestFit="1" customWidth="1"/>
    <col min="5908" max="6145" width="11.44140625" style="180"/>
    <col min="6146" max="6146" width="24.5546875" style="180" customWidth="1"/>
    <col min="6147" max="6147" width="6.109375" style="180" bestFit="1" customWidth="1"/>
    <col min="6148" max="6148" width="5" style="180" bestFit="1" customWidth="1"/>
    <col min="6149" max="6149" width="6.44140625" style="180" bestFit="1" customWidth="1"/>
    <col min="6150" max="6150" width="7" style="180" bestFit="1" customWidth="1"/>
    <col min="6151" max="6151" width="6.33203125" style="180" bestFit="1" customWidth="1"/>
    <col min="6152" max="6152" width="4.6640625" style="180" bestFit="1" customWidth="1"/>
    <col min="6153" max="6153" width="5.109375" style="180" bestFit="1" customWidth="1"/>
    <col min="6154" max="6154" width="7" style="180" bestFit="1" customWidth="1"/>
    <col min="6155" max="6155" width="5.44140625" style="180" bestFit="1" customWidth="1"/>
    <col min="6156" max="6157" width="6.109375" style="180" bestFit="1" customWidth="1"/>
    <col min="6158" max="6158" width="7" style="180" bestFit="1" customWidth="1"/>
    <col min="6159" max="6160" width="5.44140625" style="180" bestFit="1" customWidth="1"/>
    <col min="6161" max="6161" width="5.33203125" style="180" bestFit="1" customWidth="1"/>
    <col min="6162" max="6163" width="7" style="180" bestFit="1" customWidth="1"/>
    <col min="6164" max="6401" width="11.44140625" style="180"/>
    <col min="6402" max="6402" width="24.5546875" style="180" customWidth="1"/>
    <col min="6403" max="6403" width="6.109375" style="180" bestFit="1" customWidth="1"/>
    <col min="6404" max="6404" width="5" style="180" bestFit="1" customWidth="1"/>
    <col min="6405" max="6405" width="6.44140625" style="180" bestFit="1" customWidth="1"/>
    <col min="6406" max="6406" width="7" style="180" bestFit="1" customWidth="1"/>
    <col min="6407" max="6407" width="6.33203125" style="180" bestFit="1" customWidth="1"/>
    <col min="6408" max="6408" width="4.6640625" style="180" bestFit="1" customWidth="1"/>
    <col min="6409" max="6409" width="5.109375" style="180" bestFit="1" customWidth="1"/>
    <col min="6410" max="6410" width="7" style="180" bestFit="1" customWidth="1"/>
    <col min="6411" max="6411" width="5.44140625" style="180" bestFit="1" customWidth="1"/>
    <col min="6412" max="6413" width="6.109375" style="180" bestFit="1" customWidth="1"/>
    <col min="6414" max="6414" width="7" style="180" bestFit="1" customWidth="1"/>
    <col min="6415" max="6416" width="5.44140625" style="180" bestFit="1" customWidth="1"/>
    <col min="6417" max="6417" width="5.33203125" style="180" bestFit="1" customWidth="1"/>
    <col min="6418" max="6419" width="7" style="180" bestFit="1" customWidth="1"/>
    <col min="6420" max="6657" width="11.44140625" style="180"/>
    <col min="6658" max="6658" width="24.5546875" style="180" customWidth="1"/>
    <col min="6659" max="6659" width="6.109375" style="180" bestFit="1" customWidth="1"/>
    <col min="6660" max="6660" width="5" style="180" bestFit="1" customWidth="1"/>
    <col min="6661" max="6661" width="6.44140625" style="180" bestFit="1" customWidth="1"/>
    <col min="6662" max="6662" width="7" style="180" bestFit="1" customWidth="1"/>
    <col min="6663" max="6663" width="6.33203125" style="180" bestFit="1" customWidth="1"/>
    <col min="6664" max="6664" width="4.6640625" style="180" bestFit="1" customWidth="1"/>
    <col min="6665" max="6665" width="5.109375" style="180" bestFit="1" customWidth="1"/>
    <col min="6666" max="6666" width="7" style="180" bestFit="1" customWidth="1"/>
    <col min="6667" max="6667" width="5.44140625" style="180" bestFit="1" customWidth="1"/>
    <col min="6668" max="6669" width="6.109375" style="180" bestFit="1" customWidth="1"/>
    <col min="6670" max="6670" width="7" style="180" bestFit="1" customWidth="1"/>
    <col min="6671" max="6672" width="5.44140625" style="180" bestFit="1" customWidth="1"/>
    <col min="6673" max="6673" width="5.33203125" style="180" bestFit="1" customWidth="1"/>
    <col min="6674" max="6675" width="7" style="180" bestFit="1" customWidth="1"/>
    <col min="6676" max="6913" width="11.44140625" style="180"/>
    <col min="6914" max="6914" width="24.5546875" style="180" customWidth="1"/>
    <col min="6915" max="6915" width="6.109375" style="180" bestFit="1" customWidth="1"/>
    <col min="6916" max="6916" width="5" style="180" bestFit="1" customWidth="1"/>
    <col min="6917" max="6917" width="6.44140625" style="180" bestFit="1" customWidth="1"/>
    <col min="6918" max="6918" width="7" style="180" bestFit="1" customWidth="1"/>
    <col min="6919" max="6919" width="6.33203125" style="180" bestFit="1" customWidth="1"/>
    <col min="6920" max="6920" width="4.6640625" style="180" bestFit="1" customWidth="1"/>
    <col min="6921" max="6921" width="5.109375" style="180" bestFit="1" customWidth="1"/>
    <col min="6922" max="6922" width="7" style="180" bestFit="1" customWidth="1"/>
    <col min="6923" max="6923" width="5.44140625" style="180" bestFit="1" customWidth="1"/>
    <col min="6924" max="6925" width="6.109375" style="180" bestFit="1" customWidth="1"/>
    <col min="6926" max="6926" width="7" style="180" bestFit="1" customWidth="1"/>
    <col min="6927" max="6928" width="5.44140625" style="180" bestFit="1" customWidth="1"/>
    <col min="6929" max="6929" width="5.33203125" style="180" bestFit="1" customWidth="1"/>
    <col min="6930" max="6931" width="7" style="180" bestFit="1" customWidth="1"/>
    <col min="6932" max="7169" width="11.44140625" style="180"/>
    <col min="7170" max="7170" width="24.5546875" style="180" customWidth="1"/>
    <col min="7171" max="7171" width="6.109375" style="180" bestFit="1" customWidth="1"/>
    <col min="7172" max="7172" width="5" style="180" bestFit="1" customWidth="1"/>
    <col min="7173" max="7173" width="6.44140625" style="180" bestFit="1" customWidth="1"/>
    <col min="7174" max="7174" width="7" style="180" bestFit="1" customWidth="1"/>
    <col min="7175" max="7175" width="6.33203125" style="180" bestFit="1" customWidth="1"/>
    <col min="7176" max="7176" width="4.6640625" style="180" bestFit="1" customWidth="1"/>
    <col min="7177" max="7177" width="5.109375" style="180" bestFit="1" customWidth="1"/>
    <col min="7178" max="7178" width="7" style="180" bestFit="1" customWidth="1"/>
    <col min="7179" max="7179" width="5.44140625" style="180" bestFit="1" customWidth="1"/>
    <col min="7180" max="7181" width="6.109375" style="180" bestFit="1" customWidth="1"/>
    <col min="7182" max="7182" width="7" style="180" bestFit="1" customWidth="1"/>
    <col min="7183" max="7184" width="5.44140625" style="180" bestFit="1" customWidth="1"/>
    <col min="7185" max="7185" width="5.33203125" style="180" bestFit="1" customWidth="1"/>
    <col min="7186" max="7187" width="7" style="180" bestFit="1" customWidth="1"/>
    <col min="7188" max="7425" width="11.44140625" style="180"/>
    <col min="7426" max="7426" width="24.5546875" style="180" customWidth="1"/>
    <col min="7427" max="7427" width="6.109375" style="180" bestFit="1" customWidth="1"/>
    <col min="7428" max="7428" width="5" style="180" bestFit="1" customWidth="1"/>
    <col min="7429" max="7429" width="6.44140625" style="180" bestFit="1" customWidth="1"/>
    <col min="7430" max="7430" width="7" style="180" bestFit="1" customWidth="1"/>
    <col min="7431" max="7431" width="6.33203125" style="180" bestFit="1" customWidth="1"/>
    <col min="7432" max="7432" width="4.6640625" style="180" bestFit="1" customWidth="1"/>
    <col min="7433" max="7433" width="5.109375" style="180" bestFit="1" customWidth="1"/>
    <col min="7434" max="7434" width="7" style="180" bestFit="1" customWidth="1"/>
    <col min="7435" max="7435" width="5.44140625" style="180" bestFit="1" customWidth="1"/>
    <col min="7436" max="7437" width="6.109375" style="180" bestFit="1" customWidth="1"/>
    <col min="7438" max="7438" width="7" style="180" bestFit="1" customWidth="1"/>
    <col min="7439" max="7440" width="5.44140625" style="180" bestFit="1" customWidth="1"/>
    <col min="7441" max="7441" width="5.33203125" style="180" bestFit="1" customWidth="1"/>
    <col min="7442" max="7443" width="7" style="180" bestFit="1" customWidth="1"/>
    <col min="7444" max="7681" width="11.44140625" style="180"/>
    <col min="7682" max="7682" width="24.5546875" style="180" customWidth="1"/>
    <col min="7683" max="7683" width="6.109375" style="180" bestFit="1" customWidth="1"/>
    <col min="7684" max="7684" width="5" style="180" bestFit="1" customWidth="1"/>
    <col min="7685" max="7685" width="6.44140625" style="180" bestFit="1" customWidth="1"/>
    <col min="7686" max="7686" width="7" style="180" bestFit="1" customWidth="1"/>
    <col min="7687" max="7687" width="6.33203125" style="180" bestFit="1" customWidth="1"/>
    <col min="7688" max="7688" width="4.6640625" style="180" bestFit="1" customWidth="1"/>
    <col min="7689" max="7689" width="5.109375" style="180" bestFit="1" customWidth="1"/>
    <col min="7690" max="7690" width="7" style="180" bestFit="1" customWidth="1"/>
    <col min="7691" max="7691" width="5.44140625" style="180" bestFit="1" customWidth="1"/>
    <col min="7692" max="7693" width="6.109375" style="180" bestFit="1" customWidth="1"/>
    <col min="7694" max="7694" width="7" style="180" bestFit="1" customWidth="1"/>
    <col min="7695" max="7696" width="5.44140625" style="180" bestFit="1" customWidth="1"/>
    <col min="7697" max="7697" width="5.33203125" style="180" bestFit="1" customWidth="1"/>
    <col min="7698" max="7699" width="7" style="180" bestFit="1" customWidth="1"/>
    <col min="7700" max="7937" width="11.44140625" style="180"/>
    <col min="7938" max="7938" width="24.5546875" style="180" customWidth="1"/>
    <col min="7939" max="7939" width="6.109375" style="180" bestFit="1" customWidth="1"/>
    <col min="7940" max="7940" width="5" style="180" bestFit="1" customWidth="1"/>
    <col min="7941" max="7941" width="6.44140625" style="180" bestFit="1" customWidth="1"/>
    <col min="7942" max="7942" width="7" style="180" bestFit="1" customWidth="1"/>
    <col min="7943" max="7943" width="6.33203125" style="180" bestFit="1" customWidth="1"/>
    <col min="7944" max="7944" width="4.6640625" style="180" bestFit="1" customWidth="1"/>
    <col min="7945" max="7945" width="5.109375" style="180" bestFit="1" customWidth="1"/>
    <col min="7946" max="7946" width="7" style="180" bestFit="1" customWidth="1"/>
    <col min="7947" max="7947" width="5.44140625" style="180" bestFit="1" customWidth="1"/>
    <col min="7948" max="7949" width="6.109375" style="180" bestFit="1" customWidth="1"/>
    <col min="7950" max="7950" width="7" style="180" bestFit="1" customWidth="1"/>
    <col min="7951" max="7952" width="5.44140625" style="180" bestFit="1" customWidth="1"/>
    <col min="7953" max="7953" width="5.33203125" style="180" bestFit="1" customWidth="1"/>
    <col min="7954" max="7955" width="7" style="180" bestFit="1" customWidth="1"/>
    <col min="7956" max="8193" width="11.44140625" style="180"/>
    <col min="8194" max="8194" width="24.5546875" style="180" customWidth="1"/>
    <col min="8195" max="8195" width="6.109375" style="180" bestFit="1" customWidth="1"/>
    <col min="8196" max="8196" width="5" style="180" bestFit="1" customWidth="1"/>
    <col min="8197" max="8197" width="6.44140625" style="180" bestFit="1" customWidth="1"/>
    <col min="8198" max="8198" width="7" style="180" bestFit="1" customWidth="1"/>
    <col min="8199" max="8199" width="6.33203125" style="180" bestFit="1" customWidth="1"/>
    <col min="8200" max="8200" width="4.6640625" style="180" bestFit="1" customWidth="1"/>
    <col min="8201" max="8201" width="5.109375" style="180" bestFit="1" customWidth="1"/>
    <col min="8202" max="8202" width="7" style="180" bestFit="1" customWidth="1"/>
    <col min="8203" max="8203" width="5.44140625" style="180" bestFit="1" customWidth="1"/>
    <col min="8204" max="8205" width="6.109375" style="180" bestFit="1" customWidth="1"/>
    <col min="8206" max="8206" width="7" style="180" bestFit="1" customWidth="1"/>
    <col min="8207" max="8208" width="5.44140625" style="180" bestFit="1" customWidth="1"/>
    <col min="8209" max="8209" width="5.33203125" style="180" bestFit="1" customWidth="1"/>
    <col min="8210" max="8211" width="7" style="180" bestFit="1" customWidth="1"/>
    <col min="8212" max="8449" width="11.44140625" style="180"/>
    <col min="8450" max="8450" width="24.5546875" style="180" customWidth="1"/>
    <col min="8451" max="8451" width="6.109375" style="180" bestFit="1" customWidth="1"/>
    <col min="8452" max="8452" width="5" style="180" bestFit="1" customWidth="1"/>
    <col min="8453" max="8453" width="6.44140625" style="180" bestFit="1" customWidth="1"/>
    <col min="8454" max="8454" width="7" style="180" bestFit="1" customWidth="1"/>
    <col min="8455" max="8455" width="6.33203125" style="180" bestFit="1" customWidth="1"/>
    <col min="8456" max="8456" width="4.6640625" style="180" bestFit="1" customWidth="1"/>
    <col min="8457" max="8457" width="5.109375" style="180" bestFit="1" customWidth="1"/>
    <col min="8458" max="8458" width="7" style="180" bestFit="1" customWidth="1"/>
    <col min="8459" max="8459" width="5.44140625" style="180" bestFit="1" customWidth="1"/>
    <col min="8460" max="8461" width="6.109375" style="180" bestFit="1" customWidth="1"/>
    <col min="8462" max="8462" width="7" style="180" bestFit="1" customWidth="1"/>
    <col min="8463" max="8464" width="5.44140625" style="180" bestFit="1" customWidth="1"/>
    <col min="8465" max="8465" width="5.33203125" style="180" bestFit="1" customWidth="1"/>
    <col min="8466" max="8467" width="7" style="180" bestFit="1" customWidth="1"/>
    <col min="8468" max="8705" width="11.44140625" style="180"/>
    <col min="8706" max="8706" width="24.5546875" style="180" customWidth="1"/>
    <col min="8707" max="8707" width="6.109375" style="180" bestFit="1" customWidth="1"/>
    <col min="8708" max="8708" width="5" style="180" bestFit="1" customWidth="1"/>
    <col min="8709" max="8709" width="6.44140625" style="180" bestFit="1" customWidth="1"/>
    <col min="8710" max="8710" width="7" style="180" bestFit="1" customWidth="1"/>
    <col min="8711" max="8711" width="6.33203125" style="180" bestFit="1" customWidth="1"/>
    <col min="8712" max="8712" width="4.6640625" style="180" bestFit="1" customWidth="1"/>
    <col min="8713" max="8713" width="5.109375" style="180" bestFit="1" customWidth="1"/>
    <col min="8714" max="8714" width="7" style="180" bestFit="1" customWidth="1"/>
    <col min="8715" max="8715" width="5.44140625" style="180" bestFit="1" customWidth="1"/>
    <col min="8716" max="8717" width="6.109375" style="180" bestFit="1" customWidth="1"/>
    <col min="8718" max="8718" width="7" style="180" bestFit="1" customWidth="1"/>
    <col min="8719" max="8720" width="5.44140625" style="180" bestFit="1" customWidth="1"/>
    <col min="8721" max="8721" width="5.33203125" style="180" bestFit="1" customWidth="1"/>
    <col min="8722" max="8723" width="7" style="180" bestFit="1" customWidth="1"/>
    <col min="8724" max="8961" width="11.44140625" style="180"/>
    <col min="8962" max="8962" width="24.5546875" style="180" customWidth="1"/>
    <col min="8963" max="8963" width="6.109375" style="180" bestFit="1" customWidth="1"/>
    <col min="8964" max="8964" width="5" style="180" bestFit="1" customWidth="1"/>
    <col min="8965" max="8965" width="6.44140625" style="180" bestFit="1" customWidth="1"/>
    <col min="8966" max="8966" width="7" style="180" bestFit="1" customWidth="1"/>
    <col min="8967" max="8967" width="6.33203125" style="180" bestFit="1" customWidth="1"/>
    <col min="8968" max="8968" width="4.6640625" style="180" bestFit="1" customWidth="1"/>
    <col min="8969" max="8969" width="5.109375" style="180" bestFit="1" customWidth="1"/>
    <col min="8970" max="8970" width="7" style="180" bestFit="1" customWidth="1"/>
    <col min="8971" max="8971" width="5.44140625" style="180" bestFit="1" customWidth="1"/>
    <col min="8972" max="8973" width="6.109375" style="180" bestFit="1" customWidth="1"/>
    <col min="8974" max="8974" width="7" style="180" bestFit="1" customWidth="1"/>
    <col min="8975" max="8976" width="5.44140625" style="180" bestFit="1" customWidth="1"/>
    <col min="8977" max="8977" width="5.33203125" style="180" bestFit="1" customWidth="1"/>
    <col min="8978" max="8979" width="7" style="180" bestFit="1" customWidth="1"/>
    <col min="8980" max="9217" width="11.44140625" style="180"/>
    <col min="9218" max="9218" width="24.5546875" style="180" customWidth="1"/>
    <col min="9219" max="9219" width="6.109375" style="180" bestFit="1" customWidth="1"/>
    <col min="9220" max="9220" width="5" style="180" bestFit="1" customWidth="1"/>
    <col min="9221" max="9221" width="6.44140625" style="180" bestFit="1" customWidth="1"/>
    <col min="9222" max="9222" width="7" style="180" bestFit="1" customWidth="1"/>
    <col min="9223" max="9223" width="6.33203125" style="180" bestFit="1" customWidth="1"/>
    <col min="9224" max="9224" width="4.6640625" style="180" bestFit="1" customWidth="1"/>
    <col min="9225" max="9225" width="5.109375" style="180" bestFit="1" customWidth="1"/>
    <col min="9226" max="9226" width="7" style="180" bestFit="1" customWidth="1"/>
    <col min="9227" max="9227" width="5.44140625" style="180" bestFit="1" customWidth="1"/>
    <col min="9228" max="9229" width="6.109375" style="180" bestFit="1" customWidth="1"/>
    <col min="9230" max="9230" width="7" style="180" bestFit="1" customWidth="1"/>
    <col min="9231" max="9232" width="5.44140625" style="180" bestFit="1" customWidth="1"/>
    <col min="9233" max="9233" width="5.33203125" style="180" bestFit="1" customWidth="1"/>
    <col min="9234" max="9235" width="7" style="180" bestFit="1" customWidth="1"/>
    <col min="9236" max="9473" width="11.44140625" style="180"/>
    <col min="9474" max="9474" width="24.5546875" style="180" customWidth="1"/>
    <col min="9475" max="9475" width="6.109375" style="180" bestFit="1" customWidth="1"/>
    <col min="9476" max="9476" width="5" style="180" bestFit="1" customWidth="1"/>
    <col min="9477" max="9477" width="6.44140625" style="180" bestFit="1" customWidth="1"/>
    <col min="9478" max="9478" width="7" style="180" bestFit="1" customWidth="1"/>
    <col min="9479" max="9479" width="6.33203125" style="180" bestFit="1" customWidth="1"/>
    <col min="9480" max="9480" width="4.6640625" style="180" bestFit="1" customWidth="1"/>
    <col min="9481" max="9481" width="5.109375" style="180" bestFit="1" customWidth="1"/>
    <col min="9482" max="9482" width="7" style="180" bestFit="1" customWidth="1"/>
    <col min="9483" max="9483" width="5.44140625" style="180" bestFit="1" customWidth="1"/>
    <col min="9484" max="9485" width="6.109375" style="180" bestFit="1" customWidth="1"/>
    <col min="9486" max="9486" width="7" style="180" bestFit="1" customWidth="1"/>
    <col min="9487" max="9488" width="5.44140625" style="180" bestFit="1" customWidth="1"/>
    <col min="9489" max="9489" width="5.33203125" style="180" bestFit="1" customWidth="1"/>
    <col min="9490" max="9491" width="7" style="180" bestFit="1" customWidth="1"/>
    <col min="9492" max="9729" width="11.44140625" style="180"/>
    <col min="9730" max="9730" width="24.5546875" style="180" customWidth="1"/>
    <col min="9731" max="9731" width="6.109375" style="180" bestFit="1" customWidth="1"/>
    <col min="9732" max="9732" width="5" style="180" bestFit="1" customWidth="1"/>
    <col min="9733" max="9733" width="6.44140625" style="180" bestFit="1" customWidth="1"/>
    <col min="9734" max="9734" width="7" style="180" bestFit="1" customWidth="1"/>
    <col min="9735" max="9735" width="6.33203125" style="180" bestFit="1" customWidth="1"/>
    <col min="9736" max="9736" width="4.6640625" style="180" bestFit="1" customWidth="1"/>
    <col min="9737" max="9737" width="5.109375" style="180" bestFit="1" customWidth="1"/>
    <col min="9738" max="9738" width="7" style="180" bestFit="1" customWidth="1"/>
    <col min="9739" max="9739" width="5.44140625" style="180" bestFit="1" customWidth="1"/>
    <col min="9740" max="9741" width="6.109375" style="180" bestFit="1" customWidth="1"/>
    <col min="9742" max="9742" width="7" style="180" bestFit="1" customWidth="1"/>
    <col min="9743" max="9744" width="5.44140625" style="180" bestFit="1" customWidth="1"/>
    <col min="9745" max="9745" width="5.33203125" style="180" bestFit="1" customWidth="1"/>
    <col min="9746" max="9747" width="7" style="180" bestFit="1" customWidth="1"/>
    <col min="9748" max="9985" width="11.44140625" style="180"/>
    <col min="9986" max="9986" width="24.5546875" style="180" customWidth="1"/>
    <col min="9987" max="9987" width="6.109375" style="180" bestFit="1" customWidth="1"/>
    <col min="9988" max="9988" width="5" style="180" bestFit="1" customWidth="1"/>
    <col min="9989" max="9989" width="6.44140625" style="180" bestFit="1" customWidth="1"/>
    <col min="9990" max="9990" width="7" style="180" bestFit="1" customWidth="1"/>
    <col min="9991" max="9991" width="6.33203125" style="180" bestFit="1" customWidth="1"/>
    <col min="9992" max="9992" width="4.6640625" style="180" bestFit="1" customWidth="1"/>
    <col min="9993" max="9993" width="5.109375" style="180" bestFit="1" customWidth="1"/>
    <col min="9994" max="9994" width="7" style="180" bestFit="1" customWidth="1"/>
    <col min="9995" max="9995" width="5.44140625" style="180" bestFit="1" customWidth="1"/>
    <col min="9996" max="9997" width="6.109375" style="180" bestFit="1" customWidth="1"/>
    <col min="9998" max="9998" width="7" style="180" bestFit="1" customWidth="1"/>
    <col min="9999" max="10000" width="5.44140625" style="180" bestFit="1" customWidth="1"/>
    <col min="10001" max="10001" width="5.33203125" style="180" bestFit="1" customWidth="1"/>
    <col min="10002" max="10003" width="7" style="180" bestFit="1" customWidth="1"/>
    <col min="10004" max="10241" width="11.44140625" style="180"/>
    <col min="10242" max="10242" width="24.5546875" style="180" customWidth="1"/>
    <col min="10243" max="10243" width="6.109375" style="180" bestFit="1" customWidth="1"/>
    <col min="10244" max="10244" width="5" style="180" bestFit="1" customWidth="1"/>
    <col min="10245" max="10245" width="6.44140625" style="180" bestFit="1" customWidth="1"/>
    <col min="10246" max="10246" width="7" style="180" bestFit="1" customWidth="1"/>
    <col min="10247" max="10247" width="6.33203125" style="180" bestFit="1" customWidth="1"/>
    <col min="10248" max="10248" width="4.6640625" style="180" bestFit="1" customWidth="1"/>
    <col min="10249" max="10249" width="5.109375" style="180" bestFit="1" customWidth="1"/>
    <col min="10250" max="10250" width="7" style="180" bestFit="1" customWidth="1"/>
    <col min="10251" max="10251" width="5.44140625" style="180" bestFit="1" customWidth="1"/>
    <col min="10252" max="10253" width="6.109375" style="180" bestFit="1" customWidth="1"/>
    <col min="10254" max="10254" width="7" style="180" bestFit="1" customWidth="1"/>
    <col min="10255" max="10256" width="5.44140625" style="180" bestFit="1" customWidth="1"/>
    <col min="10257" max="10257" width="5.33203125" style="180" bestFit="1" customWidth="1"/>
    <col min="10258" max="10259" width="7" style="180" bestFit="1" customWidth="1"/>
    <col min="10260" max="10497" width="11.44140625" style="180"/>
    <col min="10498" max="10498" width="24.5546875" style="180" customWidth="1"/>
    <col min="10499" max="10499" width="6.109375" style="180" bestFit="1" customWidth="1"/>
    <col min="10500" max="10500" width="5" style="180" bestFit="1" customWidth="1"/>
    <col min="10501" max="10501" width="6.44140625" style="180" bestFit="1" customWidth="1"/>
    <col min="10502" max="10502" width="7" style="180" bestFit="1" customWidth="1"/>
    <col min="10503" max="10503" width="6.33203125" style="180" bestFit="1" customWidth="1"/>
    <col min="10504" max="10504" width="4.6640625" style="180" bestFit="1" customWidth="1"/>
    <col min="10505" max="10505" width="5.109375" style="180" bestFit="1" customWidth="1"/>
    <col min="10506" max="10506" width="7" style="180" bestFit="1" customWidth="1"/>
    <col min="10507" max="10507" width="5.44140625" style="180" bestFit="1" customWidth="1"/>
    <col min="10508" max="10509" width="6.109375" style="180" bestFit="1" customWidth="1"/>
    <col min="10510" max="10510" width="7" style="180" bestFit="1" customWidth="1"/>
    <col min="10511" max="10512" width="5.44140625" style="180" bestFit="1" customWidth="1"/>
    <col min="10513" max="10513" width="5.33203125" style="180" bestFit="1" customWidth="1"/>
    <col min="10514" max="10515" width="7" style="180" bestFit="1" customWidth="1"/>
    <col min="10516" max="10753" width="11.44140625" style="180"/>
    <col min="10754" max="10754" width="24.5546875" style="180" customWidth="1"/>
    <col min="10755" max="10755" width="6.109375" style="180" bestFit="1" customWidth="1"/>
    <col min="10756" max="10756" width="5" style="180" bestFit="1" customWidth="1"/>
    <col min="10757" max="10757" width="6.44140625" style="180" bestFit="1" customWidth="1"/>
    <col min="10758" max="10758" width="7" style="180" bestFit="1" customWidth="1"/>
    <col min="10759" max="10759" width="6.33203125" style="180" bestFit="1" customWidth="1"/>
    <col min="10760" max="10760" width="4.6640625" style="180" bestFit="1" customWidth="1"/>
    <col min="10761" max="10761" width="5.109375" style="180" bestFit="1" customWidth="1"/>
    <col min="10762" max="10762" width="7" style="180" bestFit="1" customWidth="1"/>
    <col min="10763" max="10763" width="5.44140625" style="180" bestFit="1" customWidth="1"/>
    <col min="10764" max="10765" width="6.109375" style="180" bestFit="1" customWidth="1"/>
    <col min="10766" max="10766" width="7" style="180" bestFit="1" customWidth="1"/>
    <col min="10767" max="10768" width="5.44140625" style="180" bestFit="1" customWidth="1"/>
    <col min="10769" max="10769" width="5.33203125" style="180" bestFit="1" customWidth="1"/>
    <col min="10770" max="10771" width="7" style="180" bestFit="1" customWidth="1"/>
    <col min="10772" max="11009" width="11.44140625" style="180"/>
    <col min="11010" max="11010" width="24.5546875" style="180" customWidth="1"/>
    <col min="11011" max="11011" width="6.109375" style="180" bestFit="1" customWidth="1"/>
    <col min="11012" max="11012" width="5" style="180" bestFit="1" customWidth="1"/>
    <col min="11013" max="11013" width="6.44140625" style="180" bestFit="1" customWidth="1"/>
    <col min="11014" max="11014" width="7" style="180" bestFit="1" customWidth="1"/>
    <col min="11015" max="11015" width="6.33203125" style="180" bestFit="1" customWidth="1"/>
    <col min="11016" max="11016" width="4.6640625" style="180" bestFit="1" customWidth="1"/>
    <col min="11017" max="11017" width="5.109375" style="180" bestFit="1" customWidth="1"/>
    <col min="11018" max="11018" width="7" style="180" bestFit="1" customWidth="1"/>
    <col min="11019" max="11019" width="5.44140625" style="180" bestFit="1" customWidth="1"/>
    <col min="11020" max="11021" width="6.109375" style="180" bestFit="1" customWidth="1"/>
    <col min="11022" max="11022" width="7" style="180" bestFit="1" customWidth="1"/>
    <col min="11023" max="11024" width="5.44140625" style="180" bestFit="1" customWidth="1"/>
    <col min="11025" max="11025" width="5.33203125" style="180" bestFit="1" customWidth="1"/>
    <col min="11026" max="11027" width="7" style="180" bestFit="1" customWidth="1"/>
    <col min="11028" max="11265" width="11.44140625" style="180"/>
    <col min="11266" max="11266" width="24.5546875" style="180" customWidth="1"/>
    <col min="11267" max="11267" width="6.109375" style="180" bestFit="1" customWidth="1"/>
    <col min="11268" max="11268" width="5" style="180" bestFit="1" customWidth="1"/>
    <col min="11269" max="11269" width="6.44140625" style="180" bestFit="1" customWidth="1"/>
    <col min="11270" max="11270" width="7" style="180" bestFit="1" customWidth="1"/>
    <col min="11271" max="11271" width="6.33203125" style="180" bestFit="1" customWidth="1"/>
    <col min="11272" max="11272" width="4.6640625" style="180" bestFit="1" customWidth="1"/>
    <col min="11273" max="11273" width="5.109375" style="180" bestFit="1" customWidth="1"/>
    <col min="11274" max="11274" width="7" style="180" bestFit="1" customWidth="1"/>
    <col min="11275" max="11275" width="5.44140625" style="180" bestFit="1" customWidth="1"/>
    <col min="11276" max="11277" width="6.109375" style="180" bestFit="1" customWidth="1"/>
    <col min="11278" max="11278" width="7" style="180" bestFit="1" customWidth="1"/>
    <col min="11279" max="11280" width="5.44140625" style="180" bestFit="1" customWidth="1"/>
    <col min="11281" max="11281" width="5.33203125" style="180" bestFit="1" customWidth="1"/>
    <col min="11282" max="11283" width="7" style="180" bestFit="1" customWidth="1"/>
    <col min="11284" max="11521" width="11.44140625" style="180"/>
    <col min="11522" max="11522" width="24.5546875" style="180" customWidth="1"/>
    <col min="11523" max="11523" width="6.109375" style="180" bestFit="1" customWidth="1"/>
    <col min="11524" max="11524" width="5" style="180" bestFit="1" customWidth="1"/>
    <col min="11525" max="11525" width="6.44140625" style="180" bestFit="1" customWidth="1"/>
    <col min="11526" max="11526" width="7" style="180" bestFit="1" customWidth="1"/>
    <col min="11527" max="11527" width="6.33203125" style="180" bestFit="1" customWidth="1"/>
    <col min="11528" max="11528" width="4.6640625" style="180" bestFit="1" customWidth="1"/>
    <col min="11529" max="11529" width="5.109375" style="180" bestFit="1" customWidth="1"/>
    <col min="11530" max="11530" width="7" style="180" bestFit="1" customWidth="1"/>
    <col min="11531" max="11531" width="5.44140625" style="180" bestFit="1" customWidth="1"/>
    <col min="11532" max="11533" width="6.109375" style="180" bestFit="1" customWidth="1"/>
    <col min="11534" max="11534" width="7" style="180" bestFit="1" customWidth="1"/>
    <col min="11535" max="11536" width="5.44140625" style="180" bestFit="1" customWidth="1"/>
    <col min="11537" max="11537" width="5.33203125" style="180" bestFit="1" customWidth="1"/>
    <col min="11538" max="11539" width="7" style="180" bestFit="1" customWidth="1"/>
    <col min="11540" max="11777" width="11.44140625" style="180"/>
    <col min="11778" max="11778" width="24.5546875" style="180" customWidth="1"/>
    <col min="11779" max="11779" width="6.109375" style="180" bestFit="1" customWidth="1"/>
    <col min="11780" max="11780" width="5" style="180" bestFit="1" customWidth="1"/>
    <col min="11781" max="11781" width="6.44140625" style="180" bestFit="1" customWidth="1"/>
    <col min="11782" max="11782" width="7" style="180" bestFit="1" customWidth="1"/>
    <col min="11783" max="11783" width="6.33203125" style="180" bestFit="1" customWidth="1"/>
    <col min="11784" max="11784" width="4.6640625" style="180" bestFit="1" customWidth="1"/>
    <col min="11785" max="11785" width="5.109375" style="180" bestFit="1" customWidth="1"/>
    <col min="11786" max="11786" width="7" style="180" bestFit="1" customWidth="1"/>
    <col min="11787" max="11787" width="5.44140625" style="180" bestFit="1" customWidth="1"/>
    <col min="11788" max="11789" width="6.109375" style="180" bestFit="1" customWidth="1"/>
    <col min="11790" max="11790" width="7" style="180" bestFit="1" customWidth="1"/>
    <col min="11791" max="11792" width="5.44140625" style="180" bestFit="1" customWidth="1"/>
    <col min="11793" max="11793" width="5.33203125" style="180" bestFit="1" customWidth="1"/>
    <col min="11794" max="11795" width="7" style="180" bestFit="1" customWidth="1"/>
    <col min="11796" max="12033" width="11.44140625" style="180"/>
    <col min="12034" max="12034" width="24.5546875" style="180" customWidth="1"/>
    <col min="12035" max="12035" width="6.109375" style="180" bestFit="1" customWidth="1"/>
    <col min="12036" max="12036" width="5" style="180" bestFit="1" customWidth="1"/>
    <col min="12037" max="12037" width="6.44140625" style="180" bestFit="1" customWidth="1"/>
    <col min="12038" max="12038" width="7" style="180" bestFit="1" customWidth="1"/>
    <col min="12039" max="12039" width="6.33203125" style="180" bestFit="1" customWidth="1"/>
    <col min="12040" max="12040" width="4.6640625" style="180" bestFit="1" customWidth="1"/>
    <col min="12041" max="12041" width="5.109375" style="180" bestFit="1" customWidth="1"/>
    <col min="12042" max="12042" width="7" style="180" bestFit="1" customWidth="1"/>
    <col min="12043" max="12043" width="5.44140625" style="180" bestFit="1" customWidth="1"/>
    <col min="12044" max="12045" width="6.109375" style="180" bestFit="1" customWidth="1"/>
    <col min="12046" max="12046" width="7" style="180" bestFit="1" customWidth="1"/>
    <col min="12047" max="12048" width="5.44140625" style="180" bestFit="1" customWidth="1"/>
    <col min="12049" max="12049" width="5.33203125" style="180" bestFit="1" customWidth="1"/>
    <col min="12050" max="12051" width="7" style="180" bestFit="1" customWidth="1"/>
    <col min="12052" max="12289" width="11.44140625" style="180"/>
    <col min="12290" max="12290" width="24.5546875" style="180" customWidth="1"/>
    <col min="12291" max="12291" width="6.109375" style="180" bestFit="1" customWidth="1"/>
    <col min="12292" max="12292" width="5" style="180" bestFit="1" customWidth="1"/>
    <col min="12293" max="12293" width="6.44140625" style="180" bestFit="1" customWidth="1"/>
    <col min="12294" max="12294" width="7" style="180" bestFit="1" customWidth="1"/>
    <col min="12295" max="12295" width="6.33203125" style="180" bestFit="1" customWidth="1"/>
    <col min="12296" max="12296" width="4.6640625" style="180" bestFit="1" customWidth="1"/>
    <col min="12297" max="12297" width="5.109375" style="180" bestFit="1" customWidth="1"/>
    <col min="12298" max="12298" width="7" style="180" bestFit="1" customWidth="1"/>
    <col min="12299" max="12299" width="5.44140625" style="180" bestFit="1" customWidth="1"/>
    <col min="12300" max="12301" width="6.109375" style="180" bestFit="1" customWidth="1"/>
    <col min="12302" max="12302" width="7" style="180" bestFit="1" customWidth="1"/>
    <col min="12303" max="12304" width="5.44140625" style="180" bestFit="1" customWidth="1"/>
    <col min="12305" max="12305" width="5.33203125" style="180" bestFit="1" customWidth="1"/>
    <col min="12306" max="12307" width="7" style="180" bestFit="1" customWidth="1"/>
    <col min="12308" max="12545" width="11.44140625" style="180"/>
    <col min="12546" max="12546" width="24.5546875" style="180" customWidth="1"/>
    <col min="12547" max="12547" width="6.109375" style="180" bestFit="1" customWidth="1"/>
    <col min="12548" max="12548" width="5" style="180" bestFit="1" customWidth="1"/>
    <col min="12549" max="12549" width="6.44140625" style="180" bestFit="1" customWidth="1"/>
    <col min="12550" max="12550" width="7" style="180" bestFit="1" customWidth="1"/>
    <col min="12551" max="12551" width="6.33203125" style="180" bestFit="1" customWidth="1"/>
    <col min="12552" max="12552" width="4.6640625" style="180" bestFit="1" customWidth="1"/>
    <col min="12553" max="12553" width="5.109375" style="180" bestFit="1" customWidth="1"/>
    <col min="12554" max="12554" width="7" style="180" bestFit="1" customWidth="1"/>
    <col min="12555" max="12555" width="5.44140625" style="180" bestFit="1" customWidth="1"/>
    <col min="12556" max="12557" width="6.109375" style="180" bestFit="1" customWidth="1"/>
    <col min="12558" max="12558" width="7" style="180" bestFit="1" customWidth="1"/>
    <col min="12559" max="12560" width="5.44140625" style="180" bestFit="1" customWidth="1"/>
    <col min="12561" max="12561" width="5.33203125" style="180" bestFit="1" customWidth="1"/>
    <col min="12562" max="12563" width="7" style="180" bestFit="1" customWidth="1"/>
    <col min="12564" max="12801" width="11.44140625" style="180"/>
    <col min="12802" max="12802" width="24.5546875" style="180" customWidth="1"/>
    <col min="12803" max="12803" width="6.109375" style="180" bestFit="1" customWidth="1"/>
    <col min="12804" max="12804" width="5" style="180" bestFit="1" customWidth="1"/>
    <col min="12805" max="12805" width="6.44140625" style="180" bestFit="1" customWidth="1"/>
    <col min="12806" max="12806" width="7" style="180" bestFit="1" customWidth="1"/>
    <col min="12807" max="12807" width="6.33203125" style="180" bestFit="1" customWidth="1"/>
    <col min="12808" max="12808" width="4.6640625" style="180" bestFit="1" customWidth="1"/>
    <col min="12809" max="12809" width="5.109375" style="180" bestFit="1" customWidth="1"/>
    <col min="12810" max="12810" width="7" style="180" bestFit="1" customWidth="1"/>
    <col min="12811" max="12811" width="5.44140625" style="180" bestFit="1" customWidth="1"/>
    <col min="12812" max="12813" width="6.109375" style="180" bestFit="1" customWidth="1"/>
    <col min="12814" max="12814" width="7" style="180" bestFit="1" customWidth="1"/>
    <col min="12815" max="12816" width="5.44140625" style="180" bestFit="1" customWidth="1"/>
    <col min="12817" max="12817" width="5.33203125" style="180" bestFit="1" customWidth="1"/>
    <col min="12818" max="12819" width="7" style="180" bestFit="1" customWidth="1"/>
    <col min="12820" max="13057" width="11.44140625" style="180"/>
    <col min="13058" max="13058" width="24.5546875" style="180" customWidth="1"/>
    <col min="13059" max="13059" width="6.109375" style="180" bestFit="1" customWidth="1"/>
    <col min="13060" max="13060" width="5" style="180" bestFit="1" customWidth="1"/>
    <col min="13061" max="13061" width="6.44140625" style="180" bestFit="1" customWidth="1"/>
    <col min="13062" max="13062" width="7" style="180" bestFit="1" customWidth="1"/>
    <col min="13063" max="13063" width="6.33203125" style="180" bestFit="1" customWidth="1"/>
    <col min="13064" max="13064" width="4.6640625" style="180" bestFit="1" customWidth="1"/>
    <col min="13065" max="13065" width="5.109375" style="180" bestFit="1" customWidth="1"/>
    <col min="13066" max="13066" width="7" style="180" bestFit="1" customWidth="1"/>
    <col min="13067" max="13067" width="5.44140625" style="180" bestFit="1" customWidth="1"/>
    <col min="13068" max="13069" width="6.109375" style="180" bestFit="1" customWidth="1"/>
    <col min="13070" max="13070" width="7" style="180" bestFit="1" customWidth="1"/>
    <col min="13071" max="13072" width="5.44140625" style="180" bestFit="1" customWidth="1"/>
    <col min="13073" max="13073" width="5.33203125" style="180" bestFit="1" customWidth="1"/>
    <col min="13074" max="13075" width="7" style="180" bestFit="1" customWidth="1"/>
    <col min="13076" max="13313" width="11.44140625" style="180"/>
    <col min="13314" max="13314" width="24.5546875" style="180" customWidth="1"/>
    <col min="13315" max="13315" width="6.109375" style="180" bestFit="1" customWidth="1"/>
    <col min="13316" max="13316" width="5" style="180" bestFit="1" customWidth="1"/>
    <col min="13317" max="13317" width="6.44140625" style="180" bestFit="1" customWidth="1"/>
    <col min="13318" max="13318" width="7" style="180" bestFit="1" customWidth="1"/>
    <col min="13319" max="13319" width="6.33203125" style="180" bestFit="1" customWidth="1"/>
    <col min="13320" max="13320" width="4.6640625" style="180" bestFit="1" customWidth="1"/>
    <col min="13321" max="13321" width="5.109375" style="180" bestFit="1" customWidth="1"/>
    <col min="13322" max="13322" width="7" style="180" bestFit="1" customWidth="1"/>
    <col min="13323" max="13323" width="5.44140625" style="180" bestFit="1" customWidth="1"/>
    <col min="13324" max="13325" width="6.109375" style="180" bestFit="1" customWidth="1"/>
    <col min="13326" max="13326" width="7" style="180" bestFit="1" customWidth="1"/>
    <col min="13327" max="13328" width="5.44140625" style="180" bestFit="1" customWidth="1"/>
    <col min="13329" max="13329" width="5.33203125" style="180" bestFit="1" customWidth="1"/>
    <col min="13330" max="13331" width="7" style="180" bestFit="1" customWidth="1"/>
    <col min="13332" max="13569" width="11.44140625" style="180"/>
    <col min="13570" max="13570" width="24.5546875" style="180" customWidth="1"/>
    <col min="13571" max="13571" width="6.109375" style="180" bestFit="1" customWidth="1"/>
    <col min="13572" max="13572" width="5" style="180" bestFit="1" customWidth="1"/>
    <col min="13573" max="13573" width="6.44140625" style="180" bestFit="1" customWidth="1"/>
    <col min="13574" max="13574" width="7" style="180" bestFit="1" customWidth="1"/>
    <col min="13575" max="13575" width="6.33203125" style="180" bestFit="1" customWidth="1"/>
    <col min="13576" max="13576" width="4.6640625" style="180" bestFit="1" customWidth="1"/>
    <col min="13577" max="13577" width="5.109375" style="180" bestFit="1" customWidth="1"/>
    <col min="13578" max="13578" width="7" style="180" bestFit="1" customWidth="1"/>
    <col min="13579" max="13579" width="5.44140625" style="180" bestFit="1" customWidth="1"/>
    <col min="13580" max="13581" width="6.109375" style="180" bestFit="1" customWidth="1"/>
    <col min="13582" max="13582" width="7" style="180" bestFit="1" customWidth="1"/>
    <col min="13583" max="13584" width="5.44140625" style="180" bestFit="1" customWidth="1"/>
    <col min="13585" max="13585" width="5.33203125" style="180" bestFit="1" customWidth="1"/>
    <col min="13586" max="13587" width="7" style="180" bestFit="1" customWidth="1"/>
    <col min="13588" max="13825" width="11.44140625" style="180"/>
    <col min="13826" max="13826" width="24.5546875" style="180" customWidth="1"/>
    <col min="13827" max="13827" width="6.109375" style="180" bestFit="1" customWidth="1"/>
    <col min="13828" max="13828" width="5" style="180" bestFit="1" customWidth="1"/>
    <col min="13829" max="13829" width="6.44140625" style="180" bestFit="1" customWidth="1"/>
    <col min="13830" max="13830" width="7" style="180" bestFit="1" customWidth="1"/>
    <col min="13831" max="13831" width="6.33203125" style="180" bestFit="1" customWidth="1"/>
    <col min="13832" max="13832" width="4.6640625" style="180" bestFit="1" customWidth="1"/>
    <col min="13833" max="13833" width="5.109375" style="180" bestFit="1" customWidth="1"/>
    <col min="13834" max="13834" width="7" style="180" bestFit="1" customWidth="1"/>
    <col min="13835" max="13835" width="5.44140625" style="180" bestFit="1" customWidth="1"/>
    <col min="13836" max="13837" width="6.109375" style="180" bestFit="1" customWidth="1"/>
    <col min="13838" max="13838" width="7" style="180" bestFit="1" customWidth="1"/>
    <col min="13839" max="13840" width="5.44140625" style="180" bestFit="1" customWidth="1"/>
    <col min="13841" max="13841" width="5.33203125" style="180" bestFit="1" customWidth="1"/>
    <col min="13842" max="13843" width="7" style="180" bestFit="1" customWidth="1"/>
    <col min="13844" max="14081" width="11.44140625" style="180"/>
    <col min="14082" max="14082" width="24.5546875" style="180" customWidth="1"/>
    <col min="14083" max="14083" width="6.109375" style="180" bestFit="1" customWidth="1"/>
    <col min="14084" max="14084" width="5" style="180" bestFit="1" customWidth="1"/>
    <col min="14085" max="14085" width="6.44140625" style="180" bestFit="1" customWidth="1"/>
    <col min="14086" max="14086" width="7" style="180" bestFit="1" customWidth="1"/>
    <col min="14087" max="14087" width="6.33203125" style="180" bestFit="1" customWidth="1"/>
    <col min="14088" max="14088" width="4.6640625" style="180" bestFit="1" customWidth="1"/>
    <col min="14089" max="14089" width="5.109375" style="180" bestFit="1" customWidth="1"/>
    <col min="14090" max="14090" width="7" style="180" bestFit="1" customWidth="1"/>
    <col min="14091" max="14091" width="5.44140625" style="180" bestFit="1" customWidth="1"/>
    <col min="14092" max="14093" width="6.109375" style="180" bestFit="1" customWidth="1"/>
    <col min="14094" max="14094" width="7" style="180" bestFit="1" customWidth="1"/>
    <col min="14095" max="14096" width="5.44140625" style="180" bestFit="1" customWidth="1"/>
    <col min="14097" max="14097" width="5.33203125" style="180" bestFit="1" customWidth="1"/>
    <col min="14098" max="14099" width="7" style="180" bestFit="1" customWidth="1"/>
    <col min="14100" max="14337" width="11.44140625" style="180"/>
    <col min="14338" max="14338" width="24.5546875" style="180" customWidth="1"/>
    <col min="14339" max="14339" width="6.109375" style="180" bestFit="1" customWidth="1"/>
    <col min="14340" max="14340" width="5" style="180" bestFit="1" customWidth="1"/>
    <col min="14341" max="14341" width="6.44140625" style="180" bestFit="1" customWidth="1"/>
    <col min="14342" max="14342" width="7" style="180" bestFit="1" customWidth="1"/>
    <col min="14343" max="14343" width="6.33203125" style="180" bestFit="1" customWidth="1"/>
    <col min="14344" max="14344" width="4.6640625" style="180" bestFit="1" customWidth="1"/>
    <col min="14345" max="14345" width="5.109375" style="180" bestFit="1" customWidth="1"/>
    <col min="14346" max="14346" width="7" style="180" bestFit="1" customWidth="1"/>
    <col min="14347" max="14347" width="5.44140625" style="180" bestFit="1" customWidth="1"/>
    <col min="14348" max="14349" width="6.109375" style="180" bestFit="1" customWidth="1"/>
    <col min="14350" max="14350" width="7" style="180" bestFit="1" customWidth="1"/>
    <col min="14351" max="14352" width="5.44140625" style="180" bestFit="1" customWidth="1"/>
    <col min="14353" max="14353" width="5.33203125" style="180" bestFit="1" customWidth="1"/>
    <col min="14354" max="14355" width="7" style="180" bestFit="1" customWidth="1"/>
    <col min="14356" max="14593" width="11.44140625" style="180"/>
    <col min="14594" max="14594" width="24.5546875" style="180" customWidth="1"/>
    <col min="14595" max="14595" width="6.109375" style="180" bestFit="1" customWidth="1"/>
    <col min="14596" max="14596" width="5" style="180" bestFit="1" customWidth="1"/>
    <col min="14597" max="14597" width="6.44140625" style="180" bestFit="1" customWidth="1"/>
    <col min="14598" max="14598" width="7" style="180" bestFit="1" customWidth="1"/>
    <col min="14599" max="14599" width="6.33203125" style="180" bestFit="1" customWidth="1"/>
    <col min="14600" max="14600" width="4.6640625" style="180" bestFit="1" customWidth="1"/>
    <col min="14601" max="14601" width="5.109375" style="180" bestFit="1" customWidth="1"/>
    <col min="14602" max="14602" width="7" style="180" bestFit="1" customWidth="1"/>
    <col min="14603" max="14603" width="5.44140625" style="180" bestFit="1" customWidth="1"/>
    <col min="14604" max="14605" width="6.109375" style="180" bestFit="1" customWidth="1"/>
    <col min="14606" max="14606" width="7" style="180" bestFit="1" customWidth="1"/>
    <col min="14607" max="14608" width="5.44140625" style="180" bestFit="1" customWidth="1"/>
    <col min="14609" max="14609" width="5.33203125" style="180" bestFit="1" customWidth="1"/>
    <col min="14610" max="14611" width="7" style="180" bestFit="1" customWidth="1"/>
    <col min="14612" max="14849" width="11.44140625" style="180"/>
    <col min="14850" max="14850" width="24.5546875" style="180" customWidth="1"/>
    <col min="14851" max="14851" width="6.109375" style="180" bestFit="1" customWidth="1"/>
    <col min="14852" max="14852" width="5" style="180" bestFit="1" customWidth="1"/>
    <col min="14853" max="14853" width="6.44140625" style="180" bestFit="1" customWidth="1"/>
    <col min="14854" max="14854" width="7" style="180" bestFit="1" customWidth="1"/>
    <col min="14855" max="14855" width="6.33203125" style="180" bestFit="1" customWidth="1"/>
    <col min="14856" max="14856" width="4.6640625" style="180" bestFit="1" customWidth="1"/>
    <col min="14857" max="14857" width="5.109375" style="180" bestFit="1" customWidth="1"/>
    <col min="14858" max="14858" width="7" style="180" bestFit="1" customWidth="1"/>
    <col min="14859" max="14859" width="5.44140625" style="180" bestFit="1" customWidth="1"/>
    <col min="14860" max="14861" width="6.109375" style="180" bestFit="1" customWidth="1"/>
    <col min="14862" max="14862" width="7" style="180" bestFit="1" customWidth="1"/>
    <col min="14863" max="14864" width="5.44140625" style="180" bestFit="1" customWidth="1"/>
    <col min="14865" max="14865" width="5.33203125" style="180" bestFit="1" customWidth="1"/>
    <col min="14866" max="14867" width="7" style="180" bestFit="1" customWidth="1"/>
    <col min="14868" max="15105" width="11.44140625" style="180"/>
    <col min="15106" max="15106" width="24.5546875" style="180" customWidth="1"/>
    <col min="15107" max="15107" width="6.109375" style="180" bestFit="1" customWidth="1"/>
    <col min="15108" max="15108" width="5" style="180" bestFit="1" customWidth="1"/>
    <col min="15109" max="15109" width="6.44140625" style="180" bestFit="1" customWidth="1"/>
    <col min="15110" max="15110" width="7" style="180" bestFit="1" customWidth="1"/>
    <col min="15111" max="15111" width="6.33203125" style="180" bestFit="1" customWidth="1"/>
    <col min="15112" max="15112" width="4.6640625" style="180" bestFit="1" customWidth="1"/>
    <col min="15113" max="15113" width="5.109375" style="180" bestFit="1" customWidth="1"/>
    <col min="15114" max="15114" width="7" style="180" bestFit="1" customWidth="1"/>
    <col min="15115" max="15115" width="5.44140625" style="180" bestFit="1" customWidth="1"/>
    <col min="15116" max="15117" width="6.109375" style="180" bestFit="1" customWidth="1"/>
    <col min="15118" max="15118" width="7" style="180" bestFit="1" customWidth="1"/>
    <col min="15119" max="15120" width="5.44140625" style="180" bestFit="1" customWidth="1"/>
    <col min="15121" max="15121" width="5.33203125" style="180" bestFit="1" customWidth="1"/>
    <col min="15122" max="15123" width="7" style="180" bestFit="1" customWidth="1"/>
    <col min="15124" max="15361" width="11.44140625" style="180"/>
    <col min="15362" max="15362" width="24.5546875" style="180" customWidth="1"/>
    <col min="15363" max="15363" width="6.109375" style="180" bestFit="1" customWidth="1"/>
    <col min="15364" max="15364" width="5" style="180" bestFit="1" customWidth="1"/>
    <col min="15365" max="15365" width="6.44140625" style="180" bestFit="1" customWidth="1"/>
    <col min="15366" max="15366" width="7" style="180" bestFit="1" customWidth="1"/>
    <col min="15367" max="15367" width="6.33203125" style="180" bestFit="1" customWidth="1"/>
    <col min="15368" max="15368" width="4.6640625" style="180" bestFit="1" customWidth="1"/>
    <col min="15369" max="15369" width="5.109375" style="180" bestFit="1" customWidth="1"/>
    <col min="15370" max="15370" width="7" style="180" bestFit="1" customWidth="1"/>
    <col min="15371" max="15371" width="5.44140625" style="180" bestFit="1" customWidth="1"/>
    <col min="15372" max="15373" width="6.109375" style="180" bestFit="1" customWidth="1"/>
    <col min="15374" max="15374" width="7" style="180" bestFit="1" customWidth="1"/>
    <col min="15375" max="15376" width="5.44140625" style="180" bestFit="1" customWidth="1"/>
    <col min="15377" max="15377" width="5.33203125" style="180" bestFit="1" customWidth="1"/>
    <col min="15378" max="15379" width="7" style="180" bestFit="1" customWidth="1"/>
    <col min="15380" max="15617" width="11.44140625" style="180"/>
    <col min="15618" max="15618" width="24.5546875" style="180" customWidth="1"/>
    <col min="15619" max="15619" width="6.109375" style="180" bestFit="1" customWidth="1"/>
    <col min="15620" max="15620" width="5" style="180" bestFit="1" customWidth="1"/>
    <col min="15621" max="15621" width="6.44140625" style="180" bestFit="1" customWidth="1"/>
    <col min="15622" max="15622" width="7" style="180" bestFit="1" customWidth="1"/>
    <col min="15623" max="15623" width="6.33203125" style="180" bestFit="1" customWidth="1"/>
    <col min="15624" max="15624" width="4.6640625" style="180" bestFit="1" customWidth="1"/>
    <col min="15625" max="15625" width="5.109375" style="180" bestFit="1" customWidth="1"/>
    <col min="15626" max="15626" width="7" style="180" bestFit="1" customWidth="1"/>
    <col min="15627" max="15627" width="5.44140625" style="180" bestFit="1" customWidth="1"/>
    <col min="15628" max="15629" width="6.109375" style="180" bestFit="1" customWidth="1"/>
    <col min="15630" max="15630" width="7" style="180" bestFit="1" customWidth="1"/>
    <col min="15631" max="15632" width="5.44140625" style="180" bestFit="1" customWidth="1"/>
    <col min="15633" max="15633" width="5.33203125" style="180" bestFit="1" customWidth="1"/>
    <col min="15634" max="15635" width="7" style="180" bestFit="1" customWidth="1"/>
    <col min="15636" max="15873" width="11.44140625" style="180"/>
    <col min="15874" max="15874" width="24.5546875" style="180" customWidth="1"/>
    <col min="15875" max="15875" width="6.109375" style="180" bestFit="1" customWidth="1"/>
    <col min="15876" max="15876" width="5" style="180" bestFit="1" customWidth="1"/>
    <col min="15877" max="15877" width="6.44140625" style="180" bestFit="1" customWidth="1"/>
    <col min="15878" max="15878" width="7" style="180" bestFit="1" customWidth="1"/>
    <col min="15879" max="15879" width="6.33203125" style="180" bestFit="1" customWidth="1"/>
    <col min="15880" max="15880" width="4.6640625" style="180" bestFit="1" customWidth="1"/>
    <col min="15881" max="15881" width="5.109375" style="180" bestFit="1" customWidth="1"/>
    <col min="15882" max="15882" width="7" style="180" bestFit="1" customWidth="1"/>
    <col min="15883" max="15883" width="5.44140625" style="180" bestFit="1" customWidth="1"/>
    <col min="15884" max="15885" width="6.109375" style="180" bestFit="1" customWidth="1"/>
    <col min="15886" max="15886" width="7" style="180" bestFit="1" customWidth="1"/>
    <col min="15887" max="15888" width="5.44140625" style="180" bestFit="1" customWidth="1"/>
    <col min="15889" max="15889" width="5.33203125" style="180" bestFit="1" customWidth="1"/>
    <col min="15890" max="15891" width="7" style="180" bestFit="1" customWidth="1"/>
    <col min="15892" max="16129" width="11.44140625" style="180"/>
    <col min="16130" max="16130" width="24.5546875" style="180" customWidth="1"/>
    <col min="16131" max="16131" width="6.109375" style="180" bestFit="1" customWidth="1"/>
    <col min="16132" max="16132" width="5" style="180" bestFit="1" customWidth="1"/>
    <col min="16133" max="16133" width="6.44140625" style="180" bestFit="1" customWidth="1"/>
    <col min="16134" max="16134" width="7" style="180" bestFit="1" customWidth="1"/>
    <col min="16135" max="16135" width="6.33203125" style="180" bestFit="1" customWidth="1"/>
    <col min="16136" max="16136" width="4.6640625" style="180" bestFit="1" customWidth="1"/>
    <col min="16137" max="16137" width="5.109375" style="180" bestFit="1" customWidth="1"/>
    <col min="16138" max="16138" width="7" style="180" bestFit="1" customWidth="1"/>
    <col min="16139" max="16139" width="5.44140625" style="180" bestFit="1" customWidth="1"/>
    <col min="16140" max="16141" width="6.109375" style="180" bestFit="1" customWidth="1"/>
    <col min="16142" max="16142" width="7" style="180" bestFit="1" customWidth="1"/>
    <col min="16143" max="16144" width="5.44140625" style="180" bestFit="1" customWidth="1"/>
    <col min="16145" max="16145" width="5.33203125" style="180" bestFit="1" customWidth="1"/>
    <col min="16146" max="16147" width="7" style="180" bestFit="1" customWidth="1"/>
    <col min="16148" max="16384" width="11.44140625" style="180"/>
  </cols>
  <sheetData>
    <row r="1" spans="1:19" s="179" customFormat="1" ht="24" customHeight="1" x14ac:dyDescent="0.25">
      <c r="A1" s="237" t="s">
        <v>454</v>
      </c>
      <c r="B1" s="238"/>
      <c r="C1" s="177" t="s">
        <v>405</v>
      </c>
      <c r="D1" s="177" t="s">
        <v>427</v>
      </c>
      <c r="E1" s="177" t="s">
        <v>406</v>
      </c>
      <c r="F1" s="178" t="s">
        <v>288</v>
      </c>
      <c r="G1" s="177" t="s">
        <v>429</v>
      </c>
      <c r="H1" s="177" t="s">
        <v>289</v>
      </c>
      <c r="I1" s="177" t="s">
        <v>290</v>
      </c>
      <c r="J1" s="178" t="s">
        <v>291</v>
      </c>
      <c r="K1" s="177" t="s">
        <v>430</v>
      </c>
      <c r="L1" s="177" t="s">
        <v>292</v>
      </c>
      <c r="M1" s="177" t="s">
        <v>407</v>
      </c>
      <c r="N1" s="178" t="s">
        <v>293</v>
      </c>
      <c r="O1" s="177" t="s">
        <v>408</v>
      </c>
      <c r="P1" s="177" t="s">
        <v>409</v>
      </c>
      <c r="Q1" s="177" t="s">
        <v>431</v>
      </c>
      <c r="R1" s="178" t="s">
        <v>294</v>
      </c>
      <c r="S1" s="178" t="s">
        <v>428</v>
      </c>
    </row>
    <row r="2" spans="1:19" ht="15" customHeight="1" x14ac:dyDescent="0.2">
      <c r="A2" s="234" t="s">
        <v>421</v>
      </c>
      <c r="B2" s="191" t="s">
        <v>432</v>
      </c>
      <c r="C2" s="176">
        <v>750</v>
      </c>
      <c r="D2" s="176">
        <v>1232</v>
      </c>
      <c r="E2" s="176">
        <v>950</v>
      </c>
      <c r="F2" s="193"/>
      <c r="G2" s="176">
        <v>650</v>
      </c>
      <c r="H2" s="176">
        <v>750</v>
      </c>
      <c r="I2" s="176">
        <v>985</v>
      </c>
      <c r="J2" s="193"/>
      <c r="K2" s="176">
        <v>1250</v>
      </c>
      <c r="L2" s="176">
        <v>1578</v>
      </c>
      <c r="M2" s="176">
        <v>987</v>
      </c>
      <c r="N2" s="193"/>
      <c r="O2" s="176">
        <v>754</v>
      </c>
      <c r="P2" s="176">
        <v>841</v>
      </c>
      <c r="Q2" s="176">
        <v>1125</v>
      </c>
      <c r="R2" s="194"/>
      <c r="S2" s="195"/>
    </row>
    <row r="3" spans="1:19" ht="15" customHeight="1" x14ac:dyDescent="0.2">
      <c r="A3" s="235"/>
      <c r="B3" s="191" t="s">
        <v>410</v>
      </c>
      <c r="C3" s="176">
        <v>345</v>
      </c>
      <c r="D3" s="176">
        <v>123</v>
      </c>
      <c r="E3" s="176">
        <v>234</v>
      </c>
      <c r="F3" s="193"/>
      <c r="G3" s="176">
        <v>34</v>
      </c>
      <c r="H3" s="176">
        <v>34</v>
      </c>
      <c r="I3" s="176">
        <v>745</v>
      </c>
      <c r="J3" s="193"/>
      <c r="K3" s="176">
        <v>354</v>
      </c>
      <c r="L3" s="176">
        <v>785</v>
      </c>
      <c r="M3" s="176">
        <v>452</v>
      </c>
      <c r="N3" s="193"/>
      <c r="O3" s="176">
        <v>245</v>
      </c>
      <c r="P3" s="176">
        <v>458</v>
      </c>
      <c r="Q3" s="176">
        <v>147</v>
      </c>
      <c r="R3" s="194"/>
      <c r="S3" s="195"/>
    </row>
    <row r="4" spans="1:19" ht="15" customHeight="1" x14ac:dyDescent="0.2">
      <c r="A4" s="235"/>
      <c r="B4" s="191" t="s">
        <v>434</v>
      </c>
      <c r="C4" s="176">
        <v>895</v>
      </c>
      <c r="D4" s="176">
        <v>587</v>
      </c>
      <c r="E4" s="176">
        <v>754</v>
      </c>
      <c r="F4" s="193"/>
      <c r="G4" s="176">
        <v>3423</v>
      </c>
      <c r="H4" s="176">
        <v>343</v>
      </c>
      <c r="I4" s="176">
        <v>874</v>
      </c>
      <c r="J4" s="193"/>
      <c r="K4" s="176">
        <v>1251</v>
      </c>
      <c r="L4" s="176">
        <v>1450</v>
      </c>
      <c r="M4" s="176">
        <v>879</v>
      </c>
      <c r="N4" s="193"/>
      <c r="O4" s="176">
        <v>874</v>
      </c>
      <c r="P4" s="176">
        <v>546</v>
      </c>
      <c r="Q4" s="176">
        <v>875</v>
      </c>
      <c r="R4" s="194"/>
      <c r="S4" s="195"/>
    </row>
    <row r="5" spans="1:19" ht="15" customHeight="1" x14ac:dyDescent="0.2">
      <c r="A5" s="235"/>
      <c r="B5" s="191" t="s">
        <v>411</v>
      </c>
      <c r="C5" s="176">
        <v>122</v>
      </c>
      <c r="D5" s="176">
        <v>322</v>
      </c>
      <c r="E5" s="176">
        <v>123</v>
      </c>
      <c r="F5" s="193"/>
      <c r="G5" s="176">
        <v>254</v>
      </c>
      <c r="H5" s="176">
        <v>354</v>
      </c>
      <c r="I5" s="176">
        <v>452</v>
      </c>
      <c r="J5" s="193"/>
      <c r="K5" s="176">
        <v>547</v>
      </c>
      <c r="L5" s="176">
        <v>687</v>
      </c>
      <c r="M5" s="176">
        <v>478</v>
      </c>
      <c r="N5" s="193"/>
      <c r="O5" s="176">
        <v>125</v>
      </c>
      <c r="P5" s="176">
        <v>257</v>
      </c>
      <c r="Q5" s="176">
        <v>356</v>
      </c>
      <c r="R5" s="194"/>
      <c r="S5" s="195"/>
    </row>
    <row r="6" spans="1:19" ht="21" customHeight="1" x14ac:dyDescent="0.2">
      <c r="A6" s="236"/>
      <c r="B6" s="175" t="s">
        <v>422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4"/>
      <c r="S6" s="195"/>
    </row>
    <row r="7" spans="1:19" ht="4.2" customHeight="1" x14ac:dyDescent="0.25">
      <c r="A7" s="192"/>
      <c r="B7" s="189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</row>
    <row r="8" spans="1:19" ht="15" customHeight="1" x14ac:dyDescent="0.2">
      <c r="A8" s="234" t="s">
        <v>423</v>
      </c>
      <c r="B8" s="191" t="s">
        <v>412</v>
      </c>
      <c r="C8" s="188">
        <v>354</v>
      </c>
      <c r="D8" s="188">
        <v>234</v>
      </c>
      <c r="E8" s="188">
        <v>354</v>
      </c>
      <c r="F8" s="198"/>
      <c r="G8" s="188">
        <v>354</v>
      </c>
      <c r="H8" s="188">
        <v>785</v>
      </c>
      <c r="I8" s="188">
        <v>452</v>
      </c>
      <c r="J8" s="198"/>
      <c r="K8" s="188">
        <v>567</v>
      </c>
      <c r="L8" s="188">
        <v>458</v>
      </c>
      <c r="M8" s="188">
        <v>567</v>
      </c>
      <c r="N8" s="198"/>
      <c r="O8" s="188">
        <v>457</v>
      </c>
      <c r="P8" s="188">
        <v>578</v>
      </c>
      <c r="Q8" s="188">
        <v>875</v>
      </c>
      <c r="R8" s="196"/>
      <c r="S8" s="197"/>
    </row>
    <row r="9" spans="1:19" ht="15" customHeight="1" x14ac:dyDescent="0.2">
      <c r="A9" s="235"/>
      <c r="B9" s="191" t="s">
        <v>413</v>
      </c>
      <c r="C9" s="176">
        <v>234</v>
      </c>
      <c r="D9" s="176">
        <v>23</v>
      </c>
      <c r="E9" s="176">
        <v>234</v>
      </c>
      <c r="F9" s="193"/>
      <c r="G9" s="176">
        <v>254</v>
      </c>
      <c r="H9" s="176">
        <v>354</v>
      </c>
      <c r="I9" s="176">
        <v>452</v>
      </c>
      <c r="J9" s="193"/>
      <c r="K9" s="176">
        <v>875</v>
      </c>
      <c r="L9" s="176">
        <v>987</v>
      </c>
      <c r="M9" s="176">
        <v>888</v>
      </c>
      <c r="N9" s="193"/>
      <c r="O9" s="176">
        <v>3423</v>
      </c>
      <c r="P9" s="176">
        <v>343</v>
      </c>
      <c r="Q9" s="176">
        <v>457</v>
      </c>
      <c r="R9" s="194"/>
      <c r="S9" s="195"/>
    </row>
    <row r="10" spans="1:19" ht="15" customHeight="1" x14ac:dyDescent="0.2">
      <c r="A10" s="235"/>
      <c r="B10" s="191" t="s">
        <v>414</v>
      </c>
      <c r="C10" s="176">
        <v>875</v>
      </c>
      <c r="D10" s="176">
        <v>784</v>
      </c>
      <c r="E10" s="176">
        <v>1253</v>
      </c>
      <c r="F10" s="193"/>
      <c r="G10" s="176">
        <f>1000+C10</f>
        <v>1875</v>
      </c>
      <c r="H10" s="176">
        <f t="shared" ref="H10:I10" si="0">1000+D10</f>
        <v>1784</v>
      </c>
      <c r="I10" s="176">
        <f t="shared" si="0"/>
        <v>2253</v>
      </c>
      <c r="J10" s="193"/>
      <c r="K10" s="176">
        <v>875</v>
      </c>
      <c r="L10" s="176">
        <v>784</v>
      </c>
      <c r="M10" s="176">
        <v>678</v>
      </c>
      <c r="N10" s="193"/>
      <c r="O10" s="176">
        <v>3423</v>
      </c>
      <c r="P10" s="176">
        <v>343</v>
      </c>
      <c r="Q10" s="176">
        <f>O8+51</f>
        <v>508</v>
      </c>
      <c r="R10" s="194"/>
      <c r="S10" s="195"/>
    </row>
    <row r="11" spans="1:19" ht="15" customHeight="1" x14ac:dyDescent="0.2">
      <c r="A11" s="235"/>
      <c r="B11" s="191" t="s">
        <v>415</v>
      </c>
      <c r="C11" s="176">
        <v>567</v>
      </c>
      <c r="D11" s="176">
        <v>458</v>
      </c>
      <c r="E11" s="176">
        <v>567</v>
      </c>
      <c r="F11" s="193"/>
      <c r="G11" s="176">
        <v>3423</v>
      </c>
      <c r="H11" s="176">
        <v>2457</v>
      </c>
      <c r="I11" s="176">
        <v>1254</v>
      </c>
      <c r="J11" s="193"/>
      <c r="K11" s="176">
        <v>2451</v>
      </c>
      <c r="L11" s="176">
        <v>2354</v>
      </c>
      <c r="M11" s="176">
        <v>2157</v>
      </c>
      <c r="N11" s="193"/>
      <c r="O11" s="176">
        <v>1257</v>
      </c>
      <c r="P11" s="176">
        <v>354</v>
      </c>
      <c r="Q11" s="176">
        <v>785</v>
      </c>
      <c r="R11" s="194"/>
      <c r="S11" s="195"/>
    </row>
    <row r="12" spans="1:19" ht="15" customHeight="1" x14ac:dyDescent="0.2">
      <c r="A12" s="235"/>
      <c r="B12" s="191" t="s">
        <v>416</v>
      </c>
      <c r="C12" s="176">
        <v>65</v>
      </c>
      <c r="D12" s="176">
        <v>234</v>
      </c>
      <c r="E12" s="176">
        <v>65</v>
      </c>
      <c r="F12" s="193"/>
      <c r="G12" s="176">
        <v>34</v>
      </c>
      <c r="H12" s="176">
        <v>2</v>
      </c>
      <c r="I12" s="176">
        <v>23</v>
      </c>
      <c r="J12" s="193"/>
      <c r="K12" s="176">
        <v>3423</v>
      </c>
      <c r="L12" s="176">
        <v>343</v>
      </c>
      <c r="M12" s="176">
        <v>1245</v>
      </c>
      <c r="N12" s="193"/>
      <c r="O12" s="176">
        <v>1212</v>
      </c>
      <c r="P12" s="176">
        <v>1251</v>
      </c>
      <c r="Q12" s="176">
        <v>1450</v>
      </c>
      <c r="R12" s="194"/>
      <c r="S12" s="195"/>
    </row>
    <row r="13" spans="1:19" ht="15" customHeight="1" x14ac:dyDescent="0.2">
      <c r="A13" s="235"/>
      <c r="B13" s="191" t="s">
        <v>417</v>
      </c>
      <c r="C13" s="176">
        <v>410</v>
      </c>
      <c r="D13" s="176">
        <v>750</v>
      </c>
      <c r="E13" s="176">
        <v>851</v>
      </c>
      <c r="F13" s="193"/>
      <c r="G13" s="176">
        <v>250</v>
      </c>
      <c r="H13" s="176">
        <v>315</v>
      </c>
      <c r="I13" s="176">
        <v>299</v>
      </c>
      <c r="J13" s="193"/>
      <c r="K13" s="176">
        <v>410</v>
      </c>
      <c r="L13" s="176">
        <v>351</v>
      </c>
      <c r="M13" s="176">
        <v>751</v>
      </c>
      <c r="N13" s="193"/>
      <c r="O13" s="176">
        <v>3423</v>
      </c>
      <c r="P13" s="176">
        <v>343</v>
      </c>
      <c r="Q13" s="176">
        <v>478</v>
      </c>
      <c r="R13" s="194"/>
      <c r="S13" s="195"/>
    </row>
    <row r="14" spans="1:19" ht="21" customHeight="1" x14ac:dyDescent="0.2">
      <c r="A14" s="236"/>
      <c r="B14" s="175" t="s">
        <v>424</v>
      </c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4"/>
      <c r="S14" s="195"/>
    </row>
    <row r="15" spans="1:19" ht="4.2" customHeight="1" x14ac:dyDescent="0.25">
      <c r="A15" s="192"/>
      <c r="B15" s="189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</row>
    <row r="16" spans="1:19" ht="15" customHeight="1" x14ac:dyDescent="0.2">
      <c r="A16" s="234" t="s">
        <v>425</v>
      </c>
      <c r="B16" s="191" t="s">
        <v>418</v>
      </c>
      <c r="C16" s="188">
        <v>567</v>
      </c>
      <c r="D16" s="188">
        <v>248</v>
      </c>
      <c r="E16" s="188">
        <v>567</v>
      </c>
      <c r="F16" s="198"/>
      <c r="G16" s="188">
        <v>354</v>
      </c>
      <c r="H16" s="188">
        <v>785</v>
      </c>
      <c r="I16" s="188">
        <v>452</v>
      </c>
      <c r="J16" s="198"/>
      <c r="K16" s="188">
        <v>895</v>
      </c>
      <c r="L16" s="188">
        <v>587</v>
      </c>
      <c r="M16" s="188">
        <v>754</v>
      </c>
      <c r="N16" s="198"/>
      <c r="O16" s="188">
        <v>874</v>
      </c>
      <c r="P16" s="188">
        <v>546</v>
      </c>
      <c r="Q16" s="188">
        <v>875</v>
      </c>
      <c r="R16" s="196"/>
      <c r="S16" s="197"/>
    </row>
    <row r="17" spans="1:20" ht="15" customHeight="1" x14ac:dyDescent="0.2">
      <c r="A17" s="235"/>
      <c r="B17" s="191" t="s">
        <v>419</v>
      </c>
      <c r="C17" s="176">
        <v>354</v>
      </c>
      <c r="D17" s="176">
        <v>234</v>
      </c>
      <c r="E17" s="176">
        <v>354</v>
      </c>
      <c r="F17" s="193"/>
      <c r="G17" s="176">
        <v>354</v>
      </c>
      <c r="H17" s="176">
        <v>785</v>
      </c>
      <c r="I17" s="176">
        <v>452</v>
      </c>
      <c r="J17" s="193"/>
      <c r="K17" s="176">
        <v>23</v>
      </c>
      <c r="L17" s="176">
        <v>234</v>
      </c>
      <c r="M17" s="176">
        <v>34</v>
      </c>
      <c r="N17" s="193"/>
      <c r="O17" s="176">
        <v>34</v>
      </c>
      <c r="P17" s="176">
        <v>23</v>
      </c>
      <c r="Q17" s="176">
        <v>234</v>
      </c>
      <c r="R17" s="194"/>
      <c r="S17" s="195"/>
    </row>
    <row r="18" spans="1:20" ht="15" customHeight="1" x14ac:dyDescent="0.2">
      <c r="A18" s="235"/>
      <c r="B18" s="191" t="s">
        <v>420</v>
      </c>
      <c r="C18" s="176">
        <v>65</v>
      </c>
      <c r="D18" s="176">
        <v>234</v>
      </c>
      <c r="E18" s="176">
        <v>268</v>
      </c>
      <c r="F18" s="193"/>
      <c r="G18" s="176">
        <v>125</v>
      </c>
      <c r="H18" s="176">
        <v>257</v>
      </c>
      <c r="I18" s="176">
        <v>356</v>
      </c>
      <c r="J18" s="193"/>
      <c r="K18" s="176">
        <v>457</v>
      </c>
      <c r="L18" s="176">
        <v>578</v>
      </c>
      <c r="M18" s="176">
        <v>875</v>
      </c>
      <c r="N18" s="193"/>
      <c r="O18" s="176">
        <v>125</v>
      </c>
      <c r="P18" s="176">
        <v>257</v>
      </c>
      <c r="Q18" s="176">
        <v>356</v>
      </c>
      <c r="R18" s="194"/>
      <c r="S18" s="195"/>
    </row>
    <row r="19" spans="1:20" ht="21" customHeight="1" x14ac:dyDescent="0.2">
      <c r="A19" s="236"/>
      <c r="B19" s="175" t="s">
        <v>426</v>
      </c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4"/>
      <c r="S19" s="195"/>
    </row>
    <row r="20" spans="1:20" ht="27.6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27.6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3" spans="1:20" ht="18.75" customHeight="1" x14ac:dyDescent="0.2">
      <c r="A23" s="67" t="s">
        <v>433</v>
      </c>
    </row>
    <row r="24" spans="1:20" ht="18.75" customHeight="1" x14ac:dyDescent="0.2">
      <c r="A24" s="67" t="s">
        <v>482</v>
      </c>
    </row>
  </sheetData>
  <mergeCells count="4">
    <mergeCell ref="A16:A19"/>
    <mergeCell ref="A1:B1"/>
    <mergeCell ref="A2:A6"/>
    <mergeCell ref="A8:A1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87BE-06EF-479E-A6CC-816D565735D9}">
  <dimension ref="A1:P43"/>
  <sheetViews>
    <sheetView zoomScale="80" zoomScaleNormal="80" workbookViewId="0">
      <selection activeCell="R16" sqref="R16"/>
    </sheetView>
  </sheetViews>
  <sheetFormatPr baseColWidth="10" defaultColWidth="11.44140625" defaultRowHeight="14.25" customHeight="1" x14ac:dyDescent="0.25"/>
  <cols>
    <col min="1" max="1" width="22.33203125" style="151" customWidth="1"/>
    <col min="2" max="14" width="11.88671875" style="151" customWidth="1"/>
    <col min="15" max="16384" width="11.44140625" style="151"/>
  </cols>
  <sheetData>
    <row r="1" spans="1:16" ht="27.6" customHeight="1" x14ac:dyDescent="0.25">
      <c r="A1" s="239" t="s">
        <v>331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</row>
    <row r="2" spans="1:16" ht="14.25" customHeight="1" x14ac:dyDescent="0.25">
      <c r="A2" s="148"/>
      <c r="B2" s="85" t="s">
        <v>25</v>
      </c>
      <c r="C2" s="85" t="s">
        <v>26</v>
      </c>
      <c r="D2" s="85" t="s">
        <v>27</v>
      </c>
      <c r="E2" s="85" t="s">
        <v>39</v>
      </c>
      <c r="F2" s="85" t="s">
        <v>40</v>
      </c>
      <c r="G2" s="85" t="s">
        <v>41</v>
      </c>
      <c r="H2" s="85" t="s">
        <v>42</v>
      </c>
      <c r="I2" s="85" t="s">
        <v>43</v>
      </c>
      <c r="J2" s="85" t="s">
        <v>44</v>
      </c>
      <c r="K2" s="85" t="s">
        <v>45</v>
      </c>
      <c r="L2" s="85" t="s">
        <v>46</v>
      </c>
      <c r="M2" s="85" t="s">
        <v>47</v>
      </c>
      <c r="N2" s="85" t="s">
        <v>13</v>
      </c>
    </row>
    <row r="3" spans="1:16" ht="14.25" customHeight="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</row>
    <row r="4" spans="1:16" ht="19.8" customHeight="1" x14ac:dyDescent="0.25">
      <c r="A4" s="86" t="s">
        <v>332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</row>
    <row r="5" spans="1:16" ht="14.25" customHeight="1" x14ac:dyDescent="0.25">
      <c r="A5" s="181" t="s">
        <v>438</v>
      </c>
      <c r="B5" s="148">
        <v>325421</v>
      </c>
      <c r="C5" s="148">
        <v>331929.42</v>
      </c>
      <c r="D5" s="148">
        <v>338568.00839999999</v>
      </c>
      <c r="E5" s="148">
        <v>345339.36856799998</v>
      </c>
      <c r="F5" s="148">
        <v>352246.15593935997</v>
      </c>
      <c r="G5" s="148">
        <v>359291.07905814715</v>
      </c>
      <c r="H5" s="148">
        <v>366476.90063931013</v>
      </c>
      <c r="I5" s="148">
        <v>373806.43865209632</v>
      </c>
      <c r="J5" s="148">
        <v>381282.56742513826</v>
      </c>
      <c r="K5" s="148">
        <v>388908.21877364104</v>
      </c>
      <c r="L5" s="148">
        <v>396686.38314911386</v>
      </c>
      <c r="M5" s="148">
        <v>404620.11081209616</v>
      </c>
      <c r="N5" s="148"/>
    </row>
    <row r="6" spans="1:16" ht="14.25" customHeight="1" x14ac:dyDescent="0.25">
      <c r="A6" s="181" t="s">
        <v>439</v>
      </c>
      <c r="B6" s="148">
        <v>81355</v>
      </c>
      <c r="C6" s="148">
        <v>82982.100000000006</v>
      </c>
      <c r="D6" s="148">
        <v>84641.742000000013</v>
      </c>
      <c r="E6" s="148">
        <v>86334.576840000009</v>
      </c>
      <c r="F6" s="148">
        <v>88061.268376800013</v>
      </c>
      <c r="G6" s="148">
        <v>89822.49374433601</v>
      </c>
      <c r="H6" s="148">
        <v>91618.943619222729</v>
      </c>
      <c r="I6" s="148">
        <v>93451.322491607192</v>
      </c>
      <c r="J6" s="148">
        <v>95320.348941439341</v>
      </c>
      <c r="K6" s="148">
        <v>97226.75592026813</v>
      </c>
      <c r="L6" s="148">
        <v>99171.291038673487</v>
      </c>
      <c r="M6" s="148">
        <v>101154.71685944695</v>
      </c>
      <c r="N6" s="148"/>
    </row>
    <row r="7" spans="1:16" ht="14.25" customHeight="1" x14ac:dyDescent="0.25">
      <c r="A7" s="181" t="s">
        <v>130</v>
      </c>
      <c r="B7" s="148">
        <v>48813</v>
      </c>
      <c r="C7" s="148">
        <v>49789.26</v>
      </c>
      <c r="D7" s="148">
        <v>50785.0452</v>
      </c>
      <c r="E7" s="148">
        <v>51800.746103999998</v>
      </c>
      <c r="F7" s="148">
        <v>52836.761026079999</v>
      </c>
      <c r="G7" s="148">
        <v>53893.4962466016</v>
      </c>
      <c r="H7" s="148">
        <v>54971.366171533635</v>
      </c>
      <c r="I7" s="148">
        <v>56070.79349496431</v>
      </c>
      <c r="J7" s="148">
        <v>57192.2093648636</v>
      </c>
      <c r="K7" s="148">
        <v>58336.053552160876</v>
      </c>
      <c r="L7" s="148">
        <v>59502.774623204095</v>
      </c>
      <c r="M7" s="148">
        <v>60692.830115668177</v>
      </c>
      <c r="N7" s="148"/>
    </row>
    <row r="8" spans="1:16" ht="14.25" customHeight="1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</row>
    <row r="9" spans="1:16" ht="19.8" customHeight="1" x14ac:dyDescent="0.25">
      <c r="A9" s="86" t="s">
        <v>435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</row>
    <row r="10" spans="1:16" ht="14.25" customHeight="1" x14ac:dyDescent="0.25">
      <c r="A10" s="181" t="s">
        <v>440</v>
      </c>
      <c r="B10" s="148">
        <v>177680</v>
      </c>
      <c r="C10" s="148">
        <v>181233.6</v>
      </c>
      <c r="D10" s="148">
        <v>184858.272</v>
      </c>
      <c r="E10" s="148">
        <v>188555.43744000001</v>
      </c>
      <c r="F10" s="148">
        <v>192326.54618880001</v>
      </c>
      <c r="G10" s="148">
        <v>196173.07711257602</v>
      </c>
      <c r="H10" s="148">
        <v>200096.53865482754</v>
      </c>
      <c r="I10" s="148">
        <v>204098.46942792411</v>
      </c>
      <c r="J10" s="148">
        <v>208180.43881648261</v>
      </c>
      <c r="K10" s="148">
        <v>212344.04759281228</v>
      </c>
      <c r="L10" s="148">
        <v>216590.92854466854</v>
      </c>
      <c r="M10" s="148">
        <v>220922.74711556191</v>
      </c>
      <c r="N10" s="148"/>
    </row>
    <row r="11" spans="1:16" ht="14.25" customHeight="1" x14ac:dyDescent="0.25">
      <c r="A11" s="181" t="s">
        <v>441</v>
      </c>
      <c r="B11" s="148">
        <v>7107</v>
      </c>
      <c r="C11" s="148">
        <v>7249.14</v>
      </c>
      <c r="D11" s="148">
        <v>7394.1228000000001</v>
      </c>
      <c r="E11" s="148">
        <v>7542.0052560000004</v>
      </c>
      <c r="F11" s="148">
        <v>7692.8453611200002</v>
      </c>
      <c r="G11" s="148">
        <v>7846.7022683424002</v>
      </c>
      <c r="H11" s="148">
        <v>8003.6363137092485</v>
      </c>
      <c r="I11" s="148">
        <v>8163.7090399834333</v>
      </c>
      <c r="J11" s="148">
        <v>8326.9832207831023</v>
      </c>
      <c r="K11" s="148">
        <v>8493.5228851987649</v>
      </c>
      <c r="L11" s="148">
        <v>8663.3933429027402</v>
      </c>
      <c r="M11" s="148">
        <v>8836.6612097607958</v>
      </c>
      <c r="N11" s="148"/>
    </row>
    <row r="12" spans="1:16" ht="14.25" customHeight="1" x14ac:dyDescent="0.25">
      <c r="A12" s="181" t="s">
        <v>297</v>
      </c>
      <c r="B12" s="148">
        <v>11194</v>
      </c>
      <c r="C12" s="148">
        <v>11417.88</v>
      </c>
      <c r="D12" s="148">
        <v>11646.2376</v>
      </c>
      <c r="E12" s="148">
        <v>11879.162352000001</v>
      </c>
      <c r="F12" s="148">
        <v>12116.745599040001</v>
      </c>
      <c r="G12" s="148">
        <v>12359.080511020802</v>
      </c>
      <c r="H12" s="148">
        <v>12606.262121241218</v>
      </c>
      <c r="I12" s="148">
        <v>12858.387363666043</v>
      </c>
      <c r="J12" s="148">
        <v>13115.555110939364</v>
      </c>
      <c r="K12" s="148">
        <v>13377.866213158151</v>
      </c>
      <c r="L12" s="148">
        <v>13645.423537421315</v>
      </c>
      <c r="M12" s="148">
        <v>13918.332008169742</v>
      </c>
      <c r="N12" s="148"/>
    </row>
    <row r="13" spans="1:16" ht="14.25" customHeight="1" x14ac:dyDescent="0.25">
      <c r="A13" s="181" t="s">
        <v>442</v>
      </c>
      <c r="B13" s="148">
        <v>24146</v>
      </c>
      <c r="C13" s="148">
        <v>24628.92</v>
      </c>
      <c r="D13" s="148">
        <v>25121.498400000004</v>
      </c>
      <c r="E13" s="148">
        <v>25623.928368000004</v>
      </c>
      <c r="F13" s="148">
        <v>26136.406935360006</v>
      </c>
      <c r="G13" s="148">
        <v>26659.135074067206</v>
      </c>
      <c r="H13" s="148">
        <v>27192.317775548552</v>
      </c>
      <c r="I13" s="148">
        <v>27736.164131059522</v>
      </c>
      <c r="J13" s="148">
        <v>28290.887413680714</v>
      </c>
      <c r="K13" s="148">
        <v>28856.705161954327</v>
      </c>
      <c r="L13" s="148">
        <v>29433.839265193415</v>
      </c>
      <c r="M13" s="148">
        <v>30022.516050497285</v>
      </c>
      <c r="N13" s="148"/>
    </row>
    <row r="14" spans="1:16" ht="14.25" customHeight="1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</row>
    <row r="15" spans="1:16" ht="19.8" customHeight="1" x14ac:dyDescent="0.25">
      <c r="A15" s="86" t="s">
        <v>333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</row>
    <row r="16" spans="1:16" ht="14.25" customHeight="1" x14ac:dyDescent="0.25">
      <c r="A16" s="181" t="s">
        <v>443</v>
      </c>
      <c r="B16" s="148">
        <v>10479</v>
      </c>
      <c r="C16" s="148">
        <v>10688.58</v>
      </c>
      <c r="D16" s="148">
        <v>10902.3516</v>
      </c>
      <c r="E16" s="148">
        <v>11120.398632</v>
      </c>
      <c r="F16" s="148">
        <v>11342.80660464</v>
      </c>
      <c r="G16" s="148">
        <v>11569.6627367328</v>
      </c>
      <c r="H16" s="148">
        <v>11801.055991467456</v>
      </c>
      <c r="I16" s="148">
        <v>12037.077111296805</v>
      </c>
      <c r="J16" s="148">
        <v>12277.818653522741</v>
      </c>
      <c r="K16" s="148">
        <v>12523.375026593196</v>
      </c>
      <c r="L16" s="148">
        <v>12773.84252712506</v>
      </c>
      <c r="M16" s="148">
        <v>13029.319377667562</v>
      </c>
      <c r="N16" s="148"/>
    </row>
    <row r="17" spans="1:14" ht="14.25" customHeight="1" x14ac:dyDescent="0.25">
      <c r="A17" s="181" t="s">
        <v>444</v>
      </c>
      <c r="B17" s="148">
        <v>33258</v>
      </c>
      <c r="C17" s="148">
        <v>33923.160000000003</v>
      </c>
      <c r="D17" s="148">
        <v>34601.623200000002</v>
      </c>
      <c r="E17" s="148">
        <v>35293.655664000005</v>
      </c>
      <c r="F17" s="148">
        <v>35999.528777280007</v>
      </c>
      <c r="G17" s="148">
        <v>36719.519352825606</v>
      </c>
      <c r="H17" s="148">
        <v>37453.909739882118</v>
      </c>
      <c r="I17" s="148">
        <v>38202.987934679761</v>
      </c>
      <c r="J17" s="148">
        <v>38967.047693373359</v>
      </c>
      <c r="K17" s="148">
        <v>39746.388647240827</v>
      </c>
      <c r="L17" s="148">
        <v>40541.316420185642</v>
      </c>
      <c r="M17" s="148">
        <v>41352.142748589358</v>
      </c>
      <c r="N17" s="148"/>
    </row>
    <row r="18" spans="1:14" ht="14.25" customHeight="1" x14ac:dyDescent="0.25">
      <c r="A18" s="181" t="s">
        <v>445</v>
      </c>
      <c r="B18" s="148">
        <v>1250</v>
      </c>
      <c r="C18" s="148">
        <v>1275</v>
      </c>
      <c r="D18" s="148">
        <v>1300.5</v>
      </c>
      <c r="E18" s="148">
        <v>1326.51</v>
      </c>
      <c r="F18" s="148">
        <v>1353.0401999999999</v>
      </c>
      <c r="G18" s="148">
        <v>1380.1010039999999</v>
      </c>
      <c r="H18" s="148">
        <v>1407.70302408</v>
      </c>
      <c r="I18" s="148">
        <v>1435.8570845616</v>
      </c>
      <c r="J18" s="148">
        <v>1464.574226252832</v>
      </c>
      <c r="K18" s="148">
        <v>1493.8657107778886</v>
      </c>
      <c r="L18" s="148">
        <v>1523.7430249934464</v>
      </c>
      <c r="M18" s="148">
        <v>1554.2178854933154</v>
      </c>
      <c r="N18" s="148"/>
    </row>
    <row r="19" spans="1:14" ht="14.25" customHeight="1" x14ac:dyDescent="0.25">
      <c r="A19" s="148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</row>
    <row r="20" spans="1:14" ht="19.8" customHeight="1" x14ac:dyDescent="0.25">
      <c r="A20" s="86" t="s">
        <v>334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</row>
    <row r="21" spans="1:14" ht="14.25" customHeight="1" x14ac:dyDescent="0.25">
      <c r="A21" s="181" t="s">
        <v>436</v>
      </c>
      <c r="B21" s="148">
        <v>16240</v>
      </c>
      <c r="C21" s="148">
        <v>16564.8</v>
      </c>
      <c r="D21" s="148">
        <v>16896.095999999998</v>
      </c>
      <c r="E21" s="148">
        <v>17234.017919999998</v>
      </c>
      <c r="F21" s="148">
        <v>17578.698278399999</v>
      </c>
      <c r="G21" s="148">
        <v>17930.272243968</v>
      </c>
      <c r="H21" s="148">
        <v>18288.877688847362</v>
      </c>
      <c r="I21" s="148">
        <v>18654.655242624311</v>
      </c>
      <c r="J21" s="148">
        <v>19027.748347476798</v>
      </c>
      <c r="K21" s="148">
        <v>19408.303314426335</v>
      </c>
      <c r="L21" s="148">
        <v>19796.469380714861</v>
      </c>
      <c r="M21" s="148">
        <v>20192.39876832916</v>
      </c>
      <c r="N21" s="148"/>
    </row>
    <row r="22" spans="1:14" ht="14.25" customHeight="1" x14ac:dyDescent="0.25">
      <c r="A22" s="181" t="s">
        <v>437</v>
      </c>
      <c r="B22" s="148">
        <v>42488</v>
      </c>
      <c r="C22" s="148">
        <v>43337.760000000002</v>
      </c>
      <c r="D22" s="148">
        <v>44204.515200000002</v>
      </c>
      <c r="E22" s="148">
        <v>45088.605503999999</v>
      </c>
      <c r="F22" s="148">
        <v>45990.377614079996</v>
      </c>
      <c r="G22" s="148">
        <v>46910.185166361596</v>
      </c>
      <c r="H22" s="148">
        <v>47848.388869688832</v>
      </c>
      <c r="I22" s="148">
        <v>48805.356647082612</v>
      </c>
      <c r="J22" s="148">
        <v>49781.463780024264</v>
      </c>
      <c r="K22" s="148">
        <v>50777.093055624748</v>
      </c>
      <c r="L22" s="148">
        <v>51792.634916737246</v>
      </c>
      <c r="M22" s="148">
        <v>52828.487615071994</v>
      </c>
      <c r="N22" s="148"/>
    </row>
    <row r="23" spans="1:14" ht="14.25" customHeight="1" x14ac:dyDescent="0.25">
      <c r="A23" s="181" t="s">
        <v>446</v>
      </c>
      <c r="B23" s="148">
        <v>6012</v>
      </c>
      <c r="C23" s="148">
        <v>6132.24</v>
      </c>
      <c r="D23" s="148">
        <v>6254.8847999999998</v>
      </c>
      <c r="E23" s="148">
        <v>6379.9824959999996</v>
      </c>
      <c r="F23" s="148">
        <v>6507.5821459199997</v>
      </c>
      <c r="G23" s="148">
        <v>6637.7337888384</v>
      </c>
      <c r="H23" s="148">
        <v>6770.4884646151677</v>
      </c>
      <c r="I23" s="148">
        <v>6905.898233907471</v>
      </c>
      <c r="J23" s="148">
        <v>7044.0161985856203</v>
      </c>
      <c r="K23" s="148">
        <v>7184.8965225573329</v>
      </c>
      <c r="L23" s="148">
        <v>7328.5944530084798</v>
      </c>
      <c r="M23" s="148">
        <v>7475.16634206865</v>
      </c>
      <c r="N23" s="148"/>
    </row>
    <row r="24" spans="1:14" ht="14.25" customHeight="1" x14ac:dyDescent="0.25">
      <c r="A24" s="181" t="s">
        <v>447</v>
      </c>
      <c r="B24" s="148">
        <v>3300</v>
      </c>
      <c r="C24" s="148">
        <v>3366</v>
      </c>
      <c r="D24" s="148">
        <v>3433.32</v>
      </c>
      <c r="E24" s="148">
        <v>3501.9864000000002</v>
      </c>
      <c r="F24" s="148">
        <v>3572.0261280000004</v>
      </c>
      <c r="G24" s="148">
        <v>3643.4666505600003</v>
      </c>
      <c r="H24" s="148">
        <v>3716.3359835712004</v>
      </c>
      <c r="I24" s="148">
        <v>3790.6627032426245</v>
      </c>
      <c r="J24" s="148">
        <v>3866.4759573074771</v>
      </c>
      <c r="K24" s="148">
        <v>3943.8054764536269</v>
      </c>
      <c r="L24" s="148">
        <v>4022.6815859826993</v>
      </c>
      <c r="M24" s="148">
        <v>4103.1352177023537</v>
      </c>
      <c r="N24" s="148"/>
    </row>
    <row r="25" spans="1:14" ht="14.25" customHeight="1" x14ac:dyDescent="0.25">
      <c r="A25" s="181" t="s">
        <v>448</v>
      </c>
      <c r="B25" s="148">
        <v>2400</v>
      </c>
      <c r="C25" s="148">
        <v>2448</v>
      </c>
      <c r="D25" s="148">
        <v>2496.96</v>
      </c>
      <c r="E25" s="148">
        <v>2546.8992000000003</v>
      </c>
      <c r="F25" s="148">
        <v>2597.8371840000004</v>
      </c>
      <c r="G25" s="148">
        <v>2649.7939276800007</v>
      </c>
      <c r="H25" s="148">
        <v>2702.7898062336008</v>
      </c>
      <c r="I25" s="148">
        <v>2756.845602358273</v>
      </c>
      <c r="J25" s="148">
        <v>2811.9825144054385</v>
      </c>
      <c r="K25" s="148">
        <v>2868.2221646935473</v>
      </c>
      <c r="L25" s="148">
        <v>2925.5866079874181</v>
      </c>
      <c r="M25" s="148">
        <v>2984.0983401471667</v>
      </c>
      <c r="N25" s="148"/>
    </row>
    <row r="26" spans="1:14" ht="14.25" customHeight="1" x14ac:dyDescent="0.25">
      <c r="A26" s="181" t="s">
        <v>439</v>
      </c>
      <c r="B26" s="148">
        <v>6400</v>
      </c>
      <c r="C26" s="148">
        <v>6528</v>
      </c>
      <c r="D26" s="148">
        <v>6658.56</v>
      </c>
      <c r="E26" s="148">
        <v>6791.7312000000002</v>
      </c>
      <c r="F26" s="148">
        <v>6927.5658240000002</v>
      </c>
      <c r="G26" s="148">
        <v>7066.1171404800007</v>
      </c>
      <c r="H26" s="148">
        <v>7207.4394832896005</v>
      </c>
      <c r="I26" s="148">
        <v>7351.5882729553923</v>
      </c>
      <c r="J26" s="148">
        <v>7498.6200384145004</v>
      </c>
      <c r="K26" s="148">
        <v>7648.5924391827903</v>
      </c>
      <c r="L26" s="148">
        <v>7801.5642879664465</v>
      </c>
      <c r="M26" s="148">
        <v>7957.5955737257755</v>
      </c>
      <c r="N26" s="148"/>
    </row>
    <row r="27" spans="1:14" ht="14.25" customHeight="1" x14ac:dyDescent="0.25">
      <c r="A27" s="181" t="s">
        <v>449</v>
      </c>
      <c r="B27" s="148">
        <v>5000</v>
      </c>
      <c r="C27" s="148">
        <v>5100</v>
      </c>
      <c r="D27" s="148">
        <v>5202</v>
      </c>
      <c r="E27" s="148">
        <v>5306.04</v>
      </c>
      <c r="F27" s="148">
        <v>5412.1607999999997</v>
      </c>
      <c r="G27" s="148">
        <v>5520.4040159999995</v>
      </c>
      <c r="H27" s="148">
        <v>5630.8120963199999</v>
      </c>
      <c r="I27" s="148">
        <v>5743.4283382464</v>
      </c>
      <c r="J27" s="148">
        <v>5858.2969050113279</v>
      </c>
      <c r="K27" s="148">
        <v>5975.4628431115543</v>
      </c>
      <c r="L27" s="148">
        <v>6094.9720999737856</v>
      </c>
      <c r="M27" s="148">
        <v>6216.8715419732616</v>
      </c>
      <c r="N27" s="148"/>
    </row>
    <row r="28" spans="1:14" ht="14.25" customHeight="1" x14ac:dyDescent="0.25">
      <c r="A28" s="181" t="s">
        <v>450</v>
      </c>
      <c r="B28" s="148">
        <v>7044</v>
      </c>
      <c r="C28" s="148">
        <v>7184.88</v>
      </c>
      <c r="D28" s="148">
        <v>7328.5776000000005</v>
      </c>
      <c r="E28" s="148">
        <v>7475.1491520000009</v>
      </c>
      <c r="F28" s="148">
        <v>7624.6521350400008</v>
      </c>
      <c r="G28" s="148">
        <v>7777.145177740801</v>
      </c>
      <c r="H28" s="148">
        <v>7932.6880812956169</v>
      </c>
      <c r="I28" s="148">
        <v>8091.3418429215299</v>
      </c>
      <c r="J28" s="148">
        <v>8253.1686797799612</v>
      </c>
      <c r="K28" s="148">
        <v>8418.232053375561</v>
      </c>
      <c r="L28" s="148">
        <v>8586.5966944430729</v>
      </c>
      <c r="M28" s="148">
        <v>8758.3286283319339</v>
      </c>
      <c r="N28" s="148"/>
    </row>
    <row r="29" spans="1:14" ht="14.25" customHeight="1" x14ac:dyDescent="0.25">
      <c r="A29" s="181" t="s">
        <v>451</v>
      </c>
      <c r="B29" s="148">
        <v>3020</v>
      </c>
      <c r="C29" s="148">
        <v>3080.4</v>
      </c>
      <c r="D29" s="148">
        <v>3142.0080000000003</v>
      </c>
      <c r="E29" s="148">
        <v>3204.8481600000005</v>
      </c>
      <c r="F29" s="148">
        <v>3268.9451232000006</v>
      </c>
      <c r="G29" s="148">
        <v>3334.3240256640006</v>
      </c>
      <c r="H29" s="148">
        <v>3401.0105061772806</v>
      </c>
      <c r="I29" s="148">
        <v>3469.0307163008265</v>
      </c>
      <c r="J29" s="148">
        <v>3538.4113306268432</v>
      </c>
      <c r="K29" s="148">
        <v>3609.1795572393803</v>
      </c>
      <c r="L29" s="148">
        <v>3681.3631483841677</v>
      </c>
      <c r="M29" s="148">
        <v>3754.990411351851</v>
      </c>
      <c r="N29" s="148"/>
    </row>
    <row r="30" spans="1:14" ht="14.25" customHeight="1" x14ac:dyDescent="0.25">
      <c r="A30" s="87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</row>
    <row r="31" spans="1:14" ht="14.25" customHeight="1" x14ac:dyDescent="0.25">
      <c r="A31" s="86" t="s">
        <v>3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</row>
    <row r="32" spans="1:14" s="153" customFormat="1" ht="20.399999999999999" customHeight="1" x14ac:dyDescent="0.25">
      <c r="A32" s="86" t="s">
        <v>332</v>
      </c>
      <c r="B32" s="182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4"/>
    </row>
    <row r="33" spans="1:14" s="153" customFormat="1" ht="20.399999999999999" customHeight="1" x14ac:dyDescent="0.25">
      <c r="A33" s="86" t="s">
        <v>452</v>
      </c>
      <c r="B33" s="185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7"/>
    </row>
    <row r="34" spans="1:14" s="153" customFormat="1" ht="14.25" customHeight="1" x14ac:dyDescent="0.25">
      <c r="A34" s="87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</row>
    <row r="35" spans="1:14" s="153" customFormat="1" ht="21.75" customHeight="1" x14ac:dyDescent="0.25">
      <c r="A35" s="86" t="s">
        <v>453</v>
      </c>
      <c r="B35" s="154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6"/>
    </row>
    <row r="36" spans="1:14" ht="14.25" customHeight="1" x14ac:dyDescent="0.25">
      <c r="A36" s="86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</row>
    <row r="37" spans="1:14" ht="14.25" customHeight="1" x14ac:dyDescent="0.25">
      <c r="A37" s="148"/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</row>
    <row r="39" spans="1:14" ht="14.25" customHeight="1" x14ac:dyDescent="0.25">
      <c r="A39" s="164"/>
    </row>
    <row r="40" spans="1:14" ht="16.8" customHeight="1" x14ac:dyDescent="0.25">
      <c r="A40" s="164" t="s">
        <v>478</v>
      </c>
    </row>
    <row r="41" spans="1:14" ht="16.8" customHeight="1" x14ac:dyDescent="0.25">
      <c r="A41" s="164" t="s">
        <v>479</v>
      </c>
    </row>
    <row r="42" spans="1:14" ht="16.8" customHeight="1" x14ac:dyDescent="0.25">
      <c r="A42" s="164" t="s">
        <v>481</v>
      </c>
    </row>
    <row r="43" spans="1:14" ht="14.25" customHeight="1" x14ac:dyDescent="0.25">
      <c r="A43" s="164" t="s">
        <v>480</v>
      </c>
    </row>
  </sheetData>
  <mergeCells count="1">
    <mergeCell ref="A1:N1"/>
  </mergeCells>
  <phoneticPr fontId="12" type="noConversion"/>
  <pageMargins left="0.7" right="0.7" top="0.75" bottom="0.75" header="0.3" footer="0.3"/>
  <pageSetup orientation="portrait" horizontalDpi="300" verticalDpi="3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87942-F9EC-4FC0-8FE1-3380AA5D40D8}">
  <dimension ref="A1:H28"/>
  <sheetViews>
    <sheetView workbookViewId="0">
      <selection activeCell="A25" sqref="A25:H25"/>
    </sheetView>
  </sheetViews>
  <sheetFormatPr baseColWidth="10" defaultColWidth="12.6640625" defaultRowHeight="38.4" customHeight="1" x14ac:dyDescent="0.25"/>
  <cols>
    <col min="1" max="1" width="9.6640625" customWidth="1"/>
    <col min="2" max="8" width="16.5546875" customWidth="1"/>
  </cols>
  <sheetData>
    <row r="1" spans="1:8" ht="38.4" customHeight="1" x14ac:dyDescent="0.25">
      <c r="A1" t="s">
        <v>376</v>
      </c>
      <c r="B1" t="s">
        <v>377</v>
      </c>
      <c r="C1" t="s">
        <v>378</v>
      </c>
      <c r="D1" t="s">
        <v>379</v>
      </c>
      <c r="E1" t="s">
        <v>380</v>
      </c>
      <c r="F1" t="s">
        <v>381</v>
      </c>
      <c r="G1" t="s">
        <v>382</v>
      </c>
      <c r="H1" t="s">
        <v>383</v>
      </c>
    </row>
    <row r="2" spans="1:8" ht="38.4" customHeight="1" x14ac:dyDescent="0.25">
      <c r="B2" t="s">
        <v>384</v>
      </c>
      <c r="C2" t="s">
        <v>385</v>
      </c>
      <c r="D2" t="s">
        <v>386</v>
      </c>
      <c r="E2" t="s">
        <v>385</v>
      </c>
      <c r="F2" t="s">
        <v>387</v>
      </c>
      <c r="G2" t="s">
        <v>388</v>
      </c>
      <c r="H2" t="s">
        <v>389</v>
      </c>
    </row>
    <row r="3" spans="1:8" ht="38.4" customHeight="1" x14ac:dyDescent="0.25">
      <c r="B3" t="s">
        <v>390</v>
      </c>
      <c r="D3" t="s">
        <v>391</v>
      </c>
      <c r="H3" s="222"/>
    </row>
    <row r="4" spans="1:8" ht="38.4" customHeight="1" x14ac:dyDescent="0.25">
      <c r="B4" t="s">
        <v>392</v>
      </c>
      <c r="C4" t="s">
        <v>393</v>
      </c>
      <c r="D4" t="s">
        <v>388</v>
      </c>
      <c r="E4" t="s">
        <v>394</v>
      </c>
      <c r="G4" t="s">
        <v>394</v>
      </c>
      <c r="H4" s="222"/>
    </row>
    <row r="5" spans="1:8" ht="38.4" customHeight="1" x14ac:dyDescent="0.25">
      <c r="B5" t="s">
        <v>395</v>
      </c>
      <c r="H5" s="222"/>
    </row>
    <row r="6" spans="1:8" ht="38.4" customHeight="1" x14ac:dyDescent="0.25">
      <c r="B6" t="s">
        <v>396</v>
      </c>
      <c r="C6" t="s">
        <v>397</v>
      </c>
      <c r="D6" t="s">
        <v>387</v>
      </c>
      <c r="E6" t="s">
        <v>398</v>
      </c>
      <c r="F6" t="s">
        <v>386</v>
      </c>
      <c r="G6" t="s">
        <v>393</v>
      </c>
      <c r="H6" t="s">
        <v>389</v>
      </c>
    </row>
    <row r="7" spans="1:8" ht="38.4" customHeight="1" x14ac:dyDescent="0.25">
      <c r="B7" t="s">
        <v>399</v>
      </c>
      <c r="F7" t="s">
        <v>391</v>
      </c>
    </row>
    <row r="8" spans="1:8" ht="38.4" customHeight="1" x14ac:dyDescent="0.25">
      <c r="B8" t="s">
        <v>400</v>
      </c>
      <c r="E8" t="s">
        <v>388</v>
      </c>
      <c r="F8" t="s">
        <v>393</v>
      </c>
      <c r="G8" t="s">
        <v>401</v>
      </c>
    </row>
    <row r="9" spans="1:8" ht="38.4" customHeight="1" x14ac:dyDescent="0.25">
      <c r="B9" t="s">
        <v>402</v>
      </c>
      <c r="C9" t="s">
        <v>403</v>
      </c>
    </row>
    <row r="12" spans="1:8" ht="38.4" customHeight="1" thickBot="1" x14ac:dyDescent="0.3">
      <c r="A12" s="258" t="s">
        <v>475</v>
      </c>
      <c r="B12" s="258"/>
      <c r="C12" s="258"/>
      <c r="D12" s="258"/>
      <c r="E12" s="258"/>
      <c r="F12" s="258"/>
      <c r="G12" s="258"/>
      <c r="H12" s="258"/>
    </row>
    <row r="13" spans="1:8" ht="38.4" customHeight="1" thickTop="1" x14ac:dyDescent="0.25">
      <c r="A13" s="259" t="s">
        <v>376</v>
      </c>
      <c r="B13" s="159" t="s">
        <v>377</v>
      </c>
      <c r="C13" s="159" t="s">
        <v>378</v>
      </c>
      <c r="D13" s="159" t="s">
        <v>379</v>
      </c>
      <c r="E13" s="159" t="s">
        <v>380</v>
      </c>
      <c r="F13" s="159" t="s">
        <v>381</v>
      </c>
      <c r="G13" s="159" t="s">
        <v>382</v>
      </c>
      <c r="H13" s="160" t="s">
        <v>383</v>
      </c>
    </row>
    <row r="14" spans="1:8" ht="38.4" customHeight="1" x14ac:dyDescent="0.25">
      <c r="A14" s="260"/>
      <c r="B14" s="157" t="s">
        <v>384</v>
      </c>
      <c r="C14" s="262" t="s">
        <v>385</v>
      </c>
      <c r="D14" s="162" t="s">
        <v>386</v>
      </c>
      <c r="E14" s="262" t="s">
        <v>385</v>
      </c>
      <c r="F14" s="246" t="s">
        <v>387</v>
      </c>
      <c r="G14" s="242" t="s">
        <v>388</v>
      </c>
      <c r="H14" s="253" t="s">
        <v>389</v>
      </c>
    </row>
    <row r="15" spans="1:8" ht="38.4" customHeight="1" x14ac:dyDescent="0.25">
      <c r="A15" s="260"/>
      <c r="B15" s="157" t="s">
        <v>390</v>
      </c>
      <c r="C15" s="263"/>
      <c r="D15" s="161" t="s">
        <v>391</v>
      </c>
      <c r="E15" s="263"/>
      <c r="F15" s="247"/>
      <c r="G15" s="243"/>
      <c r="H15" s="254"/>
    </row>
    <row r="16" spans="1:8" ht="38.4" customHeight="1" x14ac:dyDescent="0.25">
      <c r="A16" s="260"/>
      <c r="B16" s="157" t="s">
        <v>392</v>
      </c>
      <c r="C16" s="240" t="s">
        <v>393</v>
      </c>
      <c r="D16" s="242" t="s">
        <v>388</v>
      </c>
      <c r="E16" s="244" t="s">
        <v>394</v>
      </c>
      <c r="F16" s="247"/>
      <c r="G16" s="244" t="s">
        <v>394</v>
      </c>
      <c r="H16" s="254"/>
    </row>
    <row r="17" spans="1:8" ht="38.4" customHeight="1" x14ac:dyDescent="0.25">
      <c r="A17" s="260"/>
      <c r="B17" s="157" t="s">
        <v>395</v>
      </c>
      <c r="C17" s="241"/>
      <c r="D17" s="243"/>
      <c r="E17" s="245"/>
      <c r="F17" s="247"/>
      <c r="G17" s="245"/>
      <c r="H17" s="254"/>
    </row>
    <row r="18" spans="1:8" ht="38.4" customHeight="1" x14ac:dyDescent="0.25">
      <c r="A18" s="260"/>
      <c r="B18" s="157" t="s">
        <v>396</v>
      </c>
      <c r="C18" s="249" t="s">
        <v>397</v>
      </c>
      <c r="D18" s="246" t="s">
        <v>387</v>
      </c>
      <c r="E18" s="249" t="s">
        <v>398</v>
      </c>
      <c r="F18" s="162" t="s">
        <v>386</v>
      </c>
      <c r="G18" s="240" t="s">
        <v>393</v>
      </c>
      <c r="H18" s="253" t="s">
        <v>389</v>
      </c>
    </row>
    <row r="19" spans="1:8" ht="38.4" customHeight="1" x14ac:dyDescent="0.25">
      <c r="A19" s="260"/>
      <c r="B19" s="157" t="s">
        <v>399</v>
      </c>
      <c r="C19" s="249"/>
      <c r="D19" s="247"/>
      <c r="E19" s="250"/>
      <c r="F19" s="161" t="s">
        <v>391</v>
      </c>
      <c r="G19" s="241"/>
      <c r="H19" s="254"/>
    </row>
    <row r="20" spans="1:8" ht="38.4" customHeight="1" x14ac:dyDescent="0.25">
      <c r="A20" s="260"/>
      <c r="B20" s="157" t="s">
        <v>400</v>
      </c>
      <c r="C20" s="249"/>
      <c r="D20" s="247"/>
      <c r="E20" s="242" t="s">
        <v>388</v>
      </c>
      <c r="F20" s="240" t="s">
        <v>393</v>
      </c>
      <c r="G20" s="251" t="s">
        <v>401</v>
      </c>
      <c r="H20" s="254"/>
    </row>
    <row r="21" spans="1:8" ht="38.4" customHeight="1" thickBot="1" x14ac:dyDescent="0.3">
      <c r="A21" s="261"/>
      <c r="B21" s="158" t="s">
        <v>402</v>
      </c>
      <c r="C21" s="163" t="s">
        <v>403</v>
      </c>
      <c r="D21" s="248"/>
      <c r="E21" s="264"/>
      <c r="F21" s="265"/>
      <c r="G21" s="252"/>
      <c r="H21" s="255"/>
    </row>
    <row r="22" spans="1:8" ht="38.4" customHeight="1" thickTop="1" x14ac:dyDescent="0.25"/>
    <row r="23" spans="1:8" ht="19.2" customHeight="1" x14ac:dyDescent="0.25">
      <c r="A23" s="257" t="s">
        <v>483</v>
      </c>
      <c r="B23" s="257"/>
      <c r="C23" s="257"/>
      <c r="D23" s="257"/>
      <c r="E23" s="257"/>
      <c r="F23" s="257"/>
      <c r="G23" s="257"/>
      <c r="H23" s="257"/>
    </row>
    <row r="24" spans="1:8" ht="19.2" customHeight="1" x14ac:dyDescent="0.25">
      <c r="A24" s="257" t="s">
        <v>476</v>
      </c>
      <c r="B24" s="257"/>
      <c r="C24" s="257"/>
      <c r="D24" s="257"/>
      <c r="E24" s="257"/>
      <c r="F24" s="257"/>
      <c r="G24" s="257"/>
      <c r="H24" s="257"/>
    </row>
    <row r="25" spans="1:8" ht="19.2" customHeight="1" x14ac:dyDescent="0.25">
      <c r="A25" s="257" t="s">
        <v>488</v>
      </c>
      <c r="B25" s="257"/>
      <c r="C25" s="257"/>
      <c r="D25" s="257"/>
      <c r="E25" s="257"/>
      <c r="F25" s="257"/>
      <c r="G25" s="257"/>
      <c r="H25" s="257"/>
    </row>
    <row r="26" spans="1:8" ht="19.2" customHeight="1" x14ac:dyDescent="0.25">
      <c r="A26" s="257" t="s">
        <v>477</v>
      </c>
      <c r="B26" s="257"/>
      <c r="C26" s="257"/>
      <c r="D26" s="257"/>
      <c r="E26" s="257"/>
      <c r="F26" s="257"/>
      <c r="G26" s="257"/>
      <c r="H26" s="257"/>
    </row>
    <row r="27" spans="1:8" ht="33" customHeight="1" x14ac:dyDescent="0.25">
      <c r="A27" s="256" t="s">
        <v>484</v>
      </c>
      <c r="B27" s="256"/>
      <c r="C27" s="256"/>
      <c r="D27" s="256"/>
      <c r="E27" s="256"/>
      <c r="F27" s="256"/>
      <c r="G27" s="256"/>
      <c r="H27" s="256"/>
    </row>
    <row r="28" spans="1:8" ht="19.2" customHeight="1" x14ac:dyDescent="0.25">
      <c r="A28" s="257"/>
      <c r="B28" s="257"/>
      <c r="C28" s="257"/>
      <c r="D28" s="257"/>
      <c r="E28" s="257"/>
      <c r="F28" s="257"/>
      <c r="G28" s="257"/>
      <c r="H28" s="257"/>
    </row>
  </sheetData>
  <mergeCells count="25">
    <mergeCell ref="H18:H21"/>
    <mergeCell ref="H14:H17"/>
    <mergeCell ref="A27:H27"/>
    <mergeCell ref="A28:H28"/>
    <mergeCell ref="A12:H12"/>
    <mergeCell ref="A23:H23"/>
    <mergeCell ref="A24:H24"/>
    <mergeCell ref="A25:H25"/>
    <mergeCell ref="A26:H26"/>
    <mergeCell ref="A13:A21"/>
    <mergeCell ref="C14:C15"/>
    <mergeCell ref="E14:E15"/>
    <mergeCell ref="F14:F17"/>
    <mergeCell ref="G14:G15"/>
    <mergeCell ref="E20:E21"/>
    <mergeCell ref="F20:F21"/>
    <mergeCell ref="C16:C17"/>
    <mergeCell ref="D16:D17"/>
    <mergeCell ref="E16:E17"/>
    <mergeCell ref="G16:G17"/>
    <mergeCell ref="D18:D21"/>
    <mergeCell ref="E18:E19"/>
    <mergeCell ref="G18:G19"/>
    <mergeCell ref="G20:G21"/>
    <mergeCell ref="C18:C20"/>
  </mergeCells>
  <pageMargins left="0.51181102362204722" right="0.51181102362204722" top="0.74803149606299213" bottom="0.74803149606299213" header="0.31496062992125984" footer="0.31496062992125984"/>
  <pageSetup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B5DBB-1D55-4B83-879B-E703250BFF76}">
  <dimension ref="A1:H22"/>
  <sheetViews>
    <sheetView workbookViewId="0">
      <selection activeCell="C21" sqref="C21"/>
    </sheetView>
  </sheetViews>
  <sheetFormatPr baseColWidth="10" defaultColWidth="9.109375" defaultRowHeight="13.2" x14ac:dyDescent="0.25"/>
  <cols>
    <col min="1" max="1" width="19.6640625" customWidth="1"/>
    <col min="2" max="3" width="11.88671875" customWidth="1"/>
  </cols>
  <sheetData>
    <row r="1" spans="1:8" s="1" customFormat="1" x14ac:dyDescent="0.25">
      <c r="A1" s="58" t="s">
        <v>272</v>
      </c>
      <c r="B1" s="59"/>
      <c r="C1" s="59"/>
      <c r="D1" s="60"/>
    </row>
    <row r="2" spans="1:8" s="1" customFormat="1" x14ac:dyDescent="0.25">
      <c r="A2" s="58" t="s">
        <v>273</v>
      </c>
      <c r="B2" s="1" t="s">
        <v>279</v>
      </c>
      <c r="C2" s="1" t="s">
        <v>274</v>
      </c>
      <c r="D2" s="61" t="s">
        <v>270</v>
      </c>
    </row>
    <row r="3" spans="1:8" s="1" customFormat="1" x14ac:dyDescent="0.25">
      <c r="A3" s="58" t="s">
        <v>275</v>
      </c>
      <c r="B3" s="58">
        <v>28</v>
      </c>
      <c r="C3" s="62">
        <v>225.99</v>
      </c>
      <c r="D3" s="200"/>
    </row>
    <row r="4" spans="1:8" s="1" customFormat="1" x14ac:dyDescent="0.25">
      <c r="A4" s="58" t="s">
        <v>271</v>
      </c>
      <c r="B4" s="58">
        <v>10</v>
      </c>
      <c r="C4" s="62">
        <v>2575.5</v>
      </c>
      <c r="D4" s="200"/>
    </row>
    <row r="5" spans="1:8" s="1" customFormat="1" x14ac:dyDescent="0.25">
      <c r="A5" s="58" t="s">
        <v>276</v>
      </c>
      <c r="B5" s="58">
        <v>75</v>
      </c>
      <c r="C5" s="62">
        <v>189.99</v>
      </c>
      <c r="D5" s="200"/>
    </row>
    <row r="6" spans="1:8" s="1" customFormat="1" x14ac:dyDescent="0.25">
      <c r="A6" s="58" t="s">
        <v>277</v>
      </c>
      <c r="B6" s="58">
        <v>45</v>
      </c>
      <c r="C6" s="62">
        <v>489.97</v>
      </c>
      <c r="D6" s="200"/>
    </row>
    <row r="7" spans="1:8" s="1" customFormat="1" x14ac:dyDescent="0.25">
      <c r="A7" s="59"/>
      <c r="B7" s="59"/>
      <c r="C7" s="59"/>
      <c r="D7" s="201"/>
    </row>
    <row r="8" spans="1:8" s="1" customFormat="1" x14ac:dyDescent="0.25">
      <c r="A8" s="58" t="s">
        <v>278</v>
      </c>
      <c r="B8" s="58"/>
      <c r="C8" s="59"/>
      <c r="D8" s="200"/>
    </row>
    <row r="11" spans="1:8" x14ac:dyDescent="0.25">
      <c r="A11" s="199" t="s">
        <v>456</v>
      </c>
    </row>
    <row r="12" spans="1:8" s="64" customFormat="1" ht="21" customHeight="1" x14ac:dyDescent="0.25">
      <c r="A12" s="66" t="s">
        <v>286</v>
      </c>
      <c r="B12" s="63"/>
      <c r="C12" s="63"/>
      <c r="D12" s="63"/>
      <c r="E12" s="63"/>
      <c r="F12" s="63"/>
      <c r="G12" s="63"/>
      <c r="H12" s="63"/>
    </row>
    <row r="13" spans="1:8" ht="21" customHeight="1" x14ac:dyDescent="0.25">
      <c r="A13" s="65" t="s">
        <v>284</v>
      </c>
      <c r="B13" s="60"/>
      <c r="C13" s="60"/>
      <c r="D13" s="60"/>
      <c r="E13" s="60"/>
      <c r="F13" s="60"/>
      <c r="G13" s="60"/>
      <c r="H13" s="60"/>
    </row>
    <row r="14" spans="1:8" ht="21" customHeight="1" x14ac:dyDescent="0.25">
      <c r="A14" s="65" t="s">
        <v>285</v>
      </c>
      <c r="B14" s="60"/>
      <c r="C14" s="60"/>
      <c r="D14" s="60"/>
      <c r="E14" s="60"/>
      <c r="F14" s="60"/>
      <c r="G14" s="60"/>
      <c r="H14" s="60"/>
    </row>
    <row r="15" spans="1:8" ht="21" customHeight="1" x14ac:dyDescent="0.25">
      <c r="A15" s="65" t="s">
        <v>280</v>
      </c>
      <c r="B15" s="60"/>
      <c r="C15" s="60"/>
      <c r="D15" s="60"/>
      <c r="E15" s="60"/>
      <c r="F15" s="60"/>
      <c r="G15" s="60"/>
      <c r="H15" s="60"/>
    </row>
    <row r="16" spans="1:8" ht="21" customHeight="1" x14ac:dyDescent="0.25">
      <c r="A16" s="65" t="s">
        <v>281</v>
      </c>
      <c r="B16" s="65"/>
      <c r="C16" s="65"/>
      <c r="D16" s="65"/>
      <c r="E16" s="65"/>
      <c r="F16" s="65"/>
      <c r="G16" s="65"/>
      <c r="H16" s="65"/>
    </row>
    <row r="17" spans="1:8" ht="21" customHeight="1" x14ac:dyDescent="0.25">
      <c r="A17" s="65" t="s">
        <v>282</v>
      </c>
      <c r="B17" s="65"/>
      <c r="C17" s="65"/>
      <c r="D17" s="65"/>
      <c r="E17" s="65"/>
      <c r="F17" s="65"/>
      <c r="G17" s="65"/>
      <c r="H17" s="65"/>
    </row>
    <row r="18" spans="1:8" ht="21" customHeight="1" x14ac:dyDescent="0.25">
      <c r="A18" s="65" t="s">
        <v>349</v>
      </c>
      <c r="B18" s="65"/>
      <c r="C18" s="65"/>
      <c r="D18" s="65"/>
      <c r="E18" s="65"/>
      <c r="F18" s="65"/>
      <c r="G18" s="65"/>
      <c r="H18" s="65"/>
    </row>
    <row r="19" spans="1:8" ht="21" customHeight="1" x14ac:dyDescent="0.25">
      <c r="A19" s="65" t="s">
        <v>350</v>
      </c>
      <c r="B19" s="65"/>
      <c r="C19" s="65"/>
      <c r="D19" s="65"/>
      <c r="E19" s="65"/>
      <c r="F19" s="65"/>
      <c r="G19" s="65"/>
      <c r="H19" s="65"/>
    </row>
    <row r="20" spans="1:8" ht="21" customHeight="1" x14ac:dyDescent="0.25">
      <c r="A20" s="65" t="s">
        <v>283</v>
      </c>
      <c r="B20" s="65"/>
      <c r="C20" s="65"/>
      <c r="D20" s="65"/>
      <c r="E20" s="65"/>
      <c r="F20" s="65"/>
      <c r="G20" s="65"/>
      <c r="H20" s="65"/>
    </row>
    <row r="21" spans="1:8" ht="21" customHeight="1" x14ac:dyDescent="0.25">
      <c r="A21" s="134" t="s">
        <v>364</v>
      </c>
      <c r="B21" s="1"/>
      <c r="C21" s="1"/>
      <c r="D21" s="1"/>
      <c r="E21" s="1"/>
      <c r="F21" s="1"/>
      <c r="G21" s="1"/>
      <c r="H21" s="1"/>
    </row>
    <row r="22" spans="1:8" ht="21" customHeight="1" x14ac:dyDescent="0.25">
      <c r="A22" s="134" t="s">
        <v>455</v>
      </c>
      <c r="B22" s="65"/>
      <c r="C22" s="65"/>
      <c r="D22" s="65"/>
      <c r="E22" s="65"/>
      <c r="F22" s="65"/>
      <c r="G22" s="65"/>
      <c r="H22" s="65"/>
    </row>
  </sheetData>
  <pageMargins left="0.7" right="0.7" top="0.75" bottom="0.75" header="0.3" footer="0.3"/>
  <pageSetup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tabSelected="1" workbookViewId="0">
      <selection activeCell="D3" sqref="D3"/>
    </sheetView>
  </sheetViews>
  <sheetFormatPr baseColWidth="10" defaultColWidth="13.5546875" defaultRowHeight="17.25" customHeight="1" x14ac:dyDescent="0.25"/>
  <sheetData>
    <row r="1" spans="1:7" ht="17.25" customHeight="1" x14ac:dyDescent="0.25">
      <c r="A1" t="s">
        <v>57</v>
      </c>
    </row>
    <row r="2" spans="1:7" ht="17.25" customHeight="1" x14ac:dyDescent="0.25">
      <c r="A2" t="s">
        <v>58</v>
      </c>
      <c r="B2" t="s">
        <v>59</v>
      </c>
      <c r="C2" t="s">
        <v>0</v>
      </c>
      <c r="D2" t="s">
        <v>60</v>
      </c>
    </row>
    <row r="3" spans="1:7" ht="17.25" customHeight="1" x14ac:dyDescent="0.25">
      <c r="A3">
        <v>10</v>
      </c>
      <c r="B3" s="127" t="s">
        <v>361</v>
      </c>
      <c r="C3" s="126">
        <v>0.2</v>
      </c>
      <c r="D3" s="205"/>
    </row>
    <row r="4" spans="1:7" ht="17.25" customHeight="1" x14ac:dyDescent="0.25">
      <c r="A4">
        <v>1</v>
      </c>
      <c r="B4" t="s">
        <v>61</v>
      </c>
      <c r="C4" s="126">
        <v>0.99</v>
      </c>
      <c r="D4" s="205"/>
    </row>
    <row r="5" spans="1:7" ht="17.25" customHeight="1" x14ac:dyDescent="0.25">
      <c r="A5">
        <v>4</v>
      </c>
      <c r="B5" t="s">
        <v>75</v>
      </c>
      <c r="C5" s="126">
        <v>2.19</v>
      </c>
      <c r="D5" s="205"/>
    </row>
    <row r="6" spans="1:7" ht="17.25" customHeight="1" x14ac:dyDescent="0.25">
      <c r="A6">
        <v>5</v>
      </c>
      <c r="B6" t="s">
        <v>76</v>
      </c>
      <c r="C6" s="126">
        <v>1.39</v>
      </c>
      <c r="D6" s="205"/>
    </row>
    <row r="7" spans="1:7" ht="17.25" customHeight="1" x14ac:dyDescent="0.25">
      <c r="A7">
        <v>12</v>
      </c>
      <c r="B7" t="s">
        <v>62</v>
      </c>
      <c r="C7" s="126">
        <v>0.15</v>
      </c>
      <c r="D7" s="205"/>
    </row>
    <row r="8" spans="1:7" ht="17.25" customHeight="1" x14ac:dyDescent="0.25">
      <c r="A8">
        <v>1</v>
      </c>
      <c r="B8" t="s">
        <v>63</v>
      </c>
      <c r="C8" s="126">
        <v>1.49</v>
      </c>
      <c r="D8" s="205"/>
    </row>
    <row r="9" spans="1:7" ht="17.25" customHeight="1" x14ac:dyDescent="0.25">
      <c r="A9">
        <v>2</v>
      </c>
      <c r="B9" t="s">
        <v>64</v>
      </c>
      <c r="C9" s="126">
        <v>1.29</v>
      </c>
      <c r="D9" s="205"/>
    </row>
    <row r="10" spans="1:7" ht="17.25" customHeight="1" x14ac:dyDescent="0.25">
      <c r="A10">
        <v>30</v>
      </c>
      <c r="B10" t="s">
        <v>65</v>
      </c>
      <c r="C10" s="126">
        <v>0.2</v>
      </c>
      <c r="D10" s="205"/>
    </row>
    <row r="11" spans="1:7" ht="17.25" customHeight="1" x14ac:dyDescent="0.25">
      <c r="A11">
        <v>5</v>
      </c>
      <c r="B11" t="s">
        <v>66</v>
      </c>
      <c r="C11" s="126">
        <v>0.27</v>
      </c>
      <c r="D11" s="205"/>
    </row>
    <row r="12" spans="1:7" ht="17.25" customHeight="1" x14ac:dyDescent="0.25">
      <c r="A12">
        <v>10</v>
      </c>
      <c r="B12" t="s">
        <v>67</v>
      </c>
      <c r="C12" s="126">
        <v>0.18</v>
      </c>
      <c r="D12" s="205"/>
    </row>
    <row r="13" spans="1:7" ht="17.25" customHeight="1" x14ac:dyDescent="0.25">
      <c r="A13">
        <v>5</v>
      </c>
      <c r="B13" t="s">
        <v>68</v>
      </c>
      <c r="C13" s="126">
        <v>0.35</v>
      </c>
      <c r="D13" s="205"/>
    </row>
    <row r="14" spans="1:7" ht="17.25" customHeight="1" x14ac:dyDescent="0.25">
      <c r="A14">
        <v>2</v>
      </c>
      <c r="B14" t="s">
        <v>69</v>
      </c>
      <c r="C14" s="126">
        <v>1.25</v>
      </c>
      <c r="D14" s="205"/>
    </row>
    <row r="15" spans="1:7" ht="17.25" customHeight="1" x14ac:dyDescent="0.25">
      <c r="A15">
        <v>1</v>
      </c>
      <c r="B15" t="s">
        <v>70</v>
      </c>
      <c r="C15" s="126">
        <v>3.99</v>
      </c>
      <c r="D15" s="205"/>
    </row>
    <row r="16" spans="1:7" ht="17.25" customHeight="1" x14ac:dyDescent="0.25">
      <c r="A16">
        <v>20</v>
      </c>
      <c r="B16" t="s">
        <v>71</v>
      </c>
      <c r="C16" s="126">
        <v>0.2</v>
      </c>
      <c r="D16" s="205"/>
    </row>
    <row r="17" spans="1:4" ht="17.25" customHeight="1" x14ac:dyDescent="0.25">
      <c r="A17">
        <v>12</v>
      </c>
      <c r="B17" t="s">
        <v>72</v>
      </c>
      <c r="C17" s="126">
        <v>0.99</v>
      </c>
      <c r="D17" s="205"/>
    </row>
    <row r="18" spans="1:4" ht="17.25" customHeight="1" x14ac:dyDescent="0.25">
      <c r="A18">
        <v>12</v>
      </c>
      <c r="B18" t="s">
        <v>73</v>
      </c>
      <c r="C18" s="126">
        <v>0.28999999999999998</v>
      </c>
      <c r="D18" s="205"/>
    </row>
    <row r="20" spans="1:4" ht="17.25" customHeight="1" x14ac:dyDescent="0.25">
      <c r="A20" t="s">
        <v>74</v>
      </c>
      <c r="D20" s="205"/>
    </row>
  </sheetData>
  <phoneticPr fontId="12" type="noConversion"/>
  <pageMargins left="0.7" right="0.7" top="0.75" bottom="0.75" header="0.3" footer="0.3"/>
  <pageSetup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D3" sqref="D3"/>
    </sheetView>
  </sheetViews>
  <sheetFormatPr baseColWidth="10" defaultColWidth="30.5546875" defaultRowHeight="22.5" customHeight="1" x14ac:dyDescent="0.25"/>
  <cols>
    <col min="1" max="1" width="30.5546875" style="14" customWidth="1"/>
    <col min="2" max="4" width="18.33203125" style="14" customWidth="1"/>
    <col min="5" max="16384" width="30.5546875" style="14"/>
  </cols>
  <sheetData>
    <row r="1" spans="1:4" ht="45" customHeight="1" thickTop="1" x14ac:dyDescent="0.3">
      <c r="A1" s="227" t="s">
        <v>77</v>
      </c>
      <c r="B1" s="228"/>
      <c r="C1" s="228"/>
      <c r="D1" s="229"/>
    </row>
    <row r="2" spans="1:4" ht="37.5" customHeight="1" x14ac:dyDescent="0.25">
      <c r="A2" s="33" t="s">
        <v>78</v>
      </c>
      <c r="B2" s="34" t="s">
        <v>79</v>
      </c>
      <c r="C2" s="34" t="s">
        <v>80</v>
      </c>
      <c r="D2" s="35" t="s">
        <v>81</v>
      </c>
    </row>
    <row r="3" spans="1:4" ht="22.5" customHeight="1" x14ac:dyDescent="0.25">
      <c r="A3" s="29"/>
      <c r="B3" s="30"/>
      <c r="C3" s="31"/>
      <c r="D3" s="32"/>
    </row>
    <row r="4" spans="1:4" ht="22.5" customHeight="1" x14ac:dyDescent="0.25">
      <c r="A4" s="124" t="s">
        <v>82</v>
      </c>
      <c r="B4" s="15">
        <v>25</v>
      </c>
      <c r="C4" s="23">
        <v>0.2</v>
      </c>
      <c r="D4" s="120"/>
    </row>
    <row r="5" spans="1:4" ht="22.5" customHeight="1" x14ac:dyDescent="0.25">
      <c r="A5" s="124" t="s">
        <v>83</v>
      </c>
      <c r="B5" s="16">
        <v>100</v>
      </c>
      <c r="C5" s="24">
        <v>1.5</v>
      </c>
      <c r="D5" s="120"/>
    </row>
    <row r="6" spans="1:4" ht="22.5" customHeight="1" x14ac:dyDescent="0.25">
      <c r="A6" s="124" t="s">
        <v>84</v>
      </c>
      <c r="B6" s="15">
        <v>15</v>
      </c>
      <c r="C6" s="23">
        <v>15.75</v>
      </c>
      <c r="D6" s="120"/>
    </row>
    <row r="7" spans="1:4" ht="22.5" customHeight="1" x14ac:dyDescent="0.25">
      <c r="A7" s="124" t="s">
        <v>85</v>
      </c>
      <c r="B7" s="16">
        <v>45</v>
      </c>
      <c r="C7" s="24">
        <v>2.75</v>
      </c>
      <c r="D7" s="120"/>
    </row>
    <row r="8" spans="1:4" ht="22.5" customHeight="1" x14ac:dyDescent="0.25">
      <c r="A8" s="17"/>
      <c r="B8" s="18"/>
      <c r="C8" s="25"/>
      <c r="D8" s="36"/>
    </row>
    <row r="9" spans="1:4" ht="22.5" customHeight="1" x14ac:dyDescent="0.25">
      <c r="A9" s="19" t="s">
        <v>86</v>
      </c>
      <c r="B9" s="20"/>
      <c r="C9" s="26"/>
      <c r="D9" s="121"/>
    </row>
    <row r="10" spans="1:4" ht="22.5" customHeight="1" x14ac:dyDescent="0.25">
      <c r="A10" s="124" t="s">
        <v>1</v>
      </c>
      <c r="B10" s="21"/>
      <c r="C10" s="27">
        <v>0.05</v>
      </c>
      <c r="D10" s="122"/>
    </row>
    <row r="11" spans="1:4" ht="22.5" customHeight="1" thickBot="1" x14ac:dyDescent="0.3">
      <c r="A11" s="124" t="s">
        <v>2</v>
      </c>
      <c r="B11" s="22"/>
      <c r="C11" s="28">
        <v>9.9750000000000005E-2</v>
      </c>
      <c r="D11" s="125"/>
    </row>
    <row r="12" spans="1:4" ht="38.25" customHeight="1" thickTop="1" thickBot="1" x14ac:dyDescent="0.3">
      <c r="A12" s="230" t="s">
        <v>87</v>
      </c>
      <c r="B12" s="231"/>
      <c r="C12" s="231"/>
      <c r="D12" s="123"/>
    </row>
    <row r="13" spans="1:4" ht="22.5" customHeight="1" thickTop="1" x14ac:dyDescent="0.25"/>
    <row r="15" spans="1:4" ht="22.5" customHeight="1" x14ac:dyDescent="0.25">
      <c r="A15" s="14" t="s">
        <v>311</v>
      </c>
    </row>
    <row r="16" spans="1:4" ht="22.5" customHeight="1" x14ac:dyDescent="0.25">
      <c r="A16" s="14" t="s">
        <v>463</v>
      </c>
    </row>
    <row r="17" spans="1:1" ht="22.5" customHeight="1" x14ac:dyDescent="0.25">
      <c r="A17" s="14" t="s">
        <v>457</v>
      </c>
    </row>
    <row r="18" spans="1:1" ht="22.5" customHeight="1" x14ac:dyDescent="0.25">
      <c r="A18" s="14" t="s">
        <v>458</v>
      </c>
    </row>
  </sheetData>
  <mergeCells count="2">
    <mergeCell ref="A1:D1"/>
    <mergeCell ref="A12:C12"/>
  </mergeCells>
  <printOptions horizontalCentered="1" verticalCentered="1"/>
  <pageMargins left="0.59055118110236227" right="0.59055118110236227" top="0.74803149606299213" bottom="0.74803149606299213" header="0.31496062992125984" footer="0.31496062992125984"/>
  <pageSetup scale="15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2"/>
  <sheetViews>
    <sheetView workbookViewId="0">
      <selection activeCell="H10" sqref="H10"/>
    </sheetView>
  </sheetViews>
  <sheetFormatPr baseColWidth="10" defaultColWidth="20" defaultRowHeight="21" customHeight="1" x14ac:dyDescent="0.25"/>
  <cols>
    <col min="1" max="1" width="13.33203125" customWidth="1"/>
    <col min="2" max="2" width="11.88671875" customWidth="1"/>
    <col min="3" max="4" width="14.109375" customWidth="1"/>
    <col min="5" max="5" width="14.44140625" customWidth="1"/>
    <col min="6" max="8" width="13.109375" customWidth="1"/>
    <col min="9" max="9" width="12.44140625" customWidth="1"/>
    <col min="10" max="10" width="14.44140625" customWidth="1"/>
  </cols>
  <sheetData>
    <row r="1" spans="1:12" s="131" customFormat="1" ht="29.25" customHeight="1" thickBot="1" x14ac:dyDescent="0.3">
      <c r="A1" s="128" t="s">
        <v>111</v>
      </c>
      <c r="B1" s="128" t="s">
        <v>4</v>
      </c>
      <c r="C1" s="128" t="s">
        <v>5</v>
      </c>
      <c r="D1" s="128" t="s">
        <v>6</v>
      </c>
      <c r="E1" s="128" t="s">
        <v>7</v>
      </c>
      <c r="F1" s="128" t="s">
        <v>112</v>
      </c>
      <c r="G1" s="128" t="s">
        <v>113</v>
      </c>
      <c r="H1" s="129" t="s">
        <v>114</v>
      </c>
      <c r="I1" s="129" t="s">
        <v>8</v>
      </c>
      <c r="J1" s="130" t="s">
        <v>115</v>
      </c>
    </row>
    <row r="2" spans="1:12" s="11" customFormat="1" ht="21" customHeight="1" thickTop="1" x14ac:dyDescent="0.25">
      <c r="A2" s="202">
        <v>1001</v>
      </c>
      <c r="B2" s="54" t="s">
        <v>235</v>
      </c>
      <c r="C2" s="54" t="s">
        <v>56</v>
      </c>
      <c r="D2" s="48" t="s">
        <v>122</v>
      </c>
      <c r="E2" s="48" t="s">
        <v>119</v>
      </c>
      <c r="F2" s="48" t="s">
        <v>41</v>
      </c>
      <c r="G2" s="57">
        <v>40583</v>
      </c>
      <c r="H2" s="50">
        <v>35</v>
      </c>
      <c r="I2" s="51">
        <v>17</v>
      </c>
      <c r="J2" s="52"/>
    </row>
    <row r="3" spans="1:12" s="11" customFormat="1" ht="21" customHeight="1" x14ac:dyDescent="0.25">
      <c r="A3" s="47">
        <v>1002</v>
      </c>
      <c r="B3" s="53" t="s">
        <v>175</v>
      </c>
      <c r="C3" s="54" t="s">
        <v>49</v>
      </c>
      <c r="D3" s="48" t="s">
        <v>145</v>
      </c>
      <c r="E3" s="48" t="s">
        <v>119</v>
      </c>
      <c r="F3" s="48" t="s">
        <v>26</v>
      </c>
      <c r="G3" s="49">
        <v>40664</v>
      </c>
      <c r="H3" s="50">
        <v>40</v>
      </c>
      <c r="I3" s="51">
        <v>38.5</v>
      </c>
      <c r="J3" s="52"/>
    </row>
    <row r="4" spans="1:12" s="11" customFormat="1" ht="21" customHeight="1" x14ac:dyDescent="0.25">
      <c r="A4" s="47"/>
      <c r="B4" s="53" t="s">
        <v>173</v>
      </c>
      <c r="C4" s="54" t="s">
        <v>172</v>
      </c>
      <c r="D4" s="48" t="s">
        <v>9</v>
      </c>
      <c r="E4" s="48" t="s">
        <v>125</v>
      </c>
      <c r="F4" s="1" t="s">
        <v>27</v>
      </c>
      <c r="G4" s="49">
        <v>40695</v>
      </c>
      <c r="H4" s="50">
        <v>36</v>
      </c>
      <c r="I4" s="51">
        <v>74.5</v>
      </c>
      <c r="J4" s="52"/>
    </row>
    <row r="5" spans="1:12" s="11" customFormat="1" ht="21" customHeight="1" x14ac:dyDescent="0.25">
      <c r="A5" s="47"/>
      <c r="B5" s="53" t="s">
        <v>143</v>
      </c>
      <c r="C5" s="54" t="s">
        <v>144</v>
      </c>
      <c r="D5" s="48" t="s">
        <v>145</v>
      </c>
      <c r="E5" s="48" t="s">
        <v>119</v>
      </c>
      <c r="F5" s="1" t="s">
        <v>41</v>
      </c>
      <c r="G5" s="49">
        <v>40885</v>
      </c>
      <c r="H5" s="50">
        <v>35</v>
      </c>
      <c r="I5" s="51">
        <v>37</v>
      </c>
      <c r="J5" s="52"/>
    </row>
    <row r="6" spans="1:12" s="11" customFormat="1" ht="21" customHeight="1" x14ac:dyDescent="0.25">
      <c r="A6" s="47"/>
      <c r="B6" s="48" t="s">
        <v>206</v>
      </c>
      <c r="C6" s="54" t="s">
        <v>54</v>
      </c>
      <c r="D6" s="48" t="s">
        <v>351</v>
      </c>
      <c r="E6" s="48" t="s">
        <v>125</v>
      </c>
      <c r="F6" s="48" t="s">
        <v>45</v>
      </c>
      <c r="G6" s="203"/>
      <c r="H6" s="50">
        <v>35</v>
      </c>
      <c r="I6" s="51">
        <v>53.5</v>
      </c>
      <c r="J6" s="52"/>
    </row>
    <row r="7" spans="1:12" s="11" customFormat="1" ht="21" customHeight="1" x14ac:dyDescent="0.25">
      <c r="A7" s="47"/>
      <c r="B7" s="54" t="s">
        <v>253</v>
      </c>
      <c r="C7" s="54" t="s">
        <v>264</v>
      </c>
      <c r="D7" s="48" t="s">
        <v>122</v>
      </c>
      <c r="E7" s="48" t="s">
        <v>130</v>
      </c>
      <c r="F7" s="48" t="s">
        <v>44</v>
      </c>
      <c r="G7" s="49">
        <v>40962</v>
      </c>
      <c r="H7" s="56">
        <v>20</v>
      </c>
      <c r="I7" s="51">
        <v>23.5</v>
      </c>
      <c r="J7" s="52"/>
    </row>
    <row r="8" spans="1:12" s="11" customFormat="1" ht="21" customHeight="1" x14ac:dyDescent="0.25">
      <c r="A8" s="47"/>
      <c r="B8" s="53" t="s">
        <v>120</v>
      </c>
      <c r="C8" s="54" t="s">
        <v>121</v>
      </c>
      <c r="D8" s="48" t="s">
        <v>9</v>
      </c>
      <c r="E8" s="48" t="s">
        <v>119</v>
      </c>
      <c r="F8" s="48" t="s">
        <v>44</v>
      </c>
      <c r="G8" s="57">
        <v>44986</v>
      </c>
      <c r="H8" s="50">
        <v>40</v>
      </c>
      <c r="I8" s="51">
        <v>31</v>
      </c>
      <c r="J8" s="52"/>
    </row>
    <row r="9" spans="1:12" s="11" customFormat="1" ht="21" customHeight="1" x14ac:dyDescent="0.25">
      <c r="A9" s="47"/>
      <c r="B9" s="48" t="s">
        <v>138</v>
      </c>
      <c r="C9" s="54" t="s">
        <v>157</v>
      </c>
      <c r="D9" s="48" t="s">
        <v>50</v>
      </c>
      <c r="E9" s="48" t="s">
        <v>130</v>
      </c>
      <c r="F9" s="48" t="s">
        <v>42</v>
      </c>
      <c r="G9" s="57">
        <v>44256</v>
      </c>
      <c r="H9" s="50">
        <v>40</v>
      </c>
      <c r="I9" s="51">
        <v>38</v>
      </c>
      <c r="J9" s="52"/>
    </row>
    <row r="10" spans="1:12" s="11" customFormat="1" ht="21" customHeight="1" x14ac:dyDescent="0.25">
      <c r="A10" s="47"/>
      <c r="B10" s="48" t="s">
        <v>51</v>
      </c>
      <c r="C10" s="54" t="s">
        <v>160</v>
      </c>
      <c r="D10" s="48" t="s">
        <v>151</v>
      </c>
      <c r="E10" s="48" t="s">
        <v>125</v>
      </c>
      <c r="F10" s="1" t="s">
        <v>42</v>
      </c>
      <c r="G10" s="57">
        <v>45352</v>
      </c>
      <c r="H10" s="50">
        <v>40</v>
      </c>
      <c r="I10" s="51">
        <v>38</v>
      </c>
      <c r="J10" s="52"/>
    </row>
    <row r="11" spans="1:12" s="11" customFormat="1" ht="21" customHeight="1" x14ac:dyDescent="0.25">
      <c r="A11" s="47"/>
      <c r="B11" s="48" t="s">
        <v>133</v>
      </c>
      <c r="C11" s="54" t="s">
        <v>134</v>
      </c>
      <c r="D11" s="48" t="s">
        <v>151</v>
      </c>
      <c r="E11" s="48" t="s">
        <v>130</v>
      </c>
      <c r="F11" s="48" t="s">
        <v>26</v>
      </c>
      <c r="G11" s="57">
        <v>44625</v>
      </c>
      <c r="H11" s="50">
        <v>35</v>
      </c>
      <c r="I11" s="51">
        <v>20</v>
      </c>
      <c r="J11" s="52"/>
    </row>
    <row r="12" spans="1:12" s="11" customFormat="1" ht="21" customHeight="1" x14ac:dyDescent="0.25">
      <c r="A12" s="47"/>
      <c r="B12" s="53" t="s">
        <v>225</v>
      </c>
      <c r="C12" s="54" t="s">
        <v>226</v>
      </c>
      <c r="D12" s="48" t="s">
        <v>9</v>
      </c>
      <c r="E12" s="48" t="s">
        <v>119</v>
      </c>
      <c r="F12" s="1" t="s">
        <v>41</v>
      </c>
      <c r="G12" s="204"/>
      <c r="H12" s="50">
        <v>35</v>
      </c>
      <c r="I12" s="51">
        <v>59.5</v>
      </c>
      <c r="J12" s="52"/>
    </row>
    <row r="13" spans="1:12" s="11" customFormat="1" ht="21" customHeight="1" x14ac:dyDescent="0.25">
      <c r="A13" s="47"/>
      <c r="B13" s="54" t="s">
        <v>255</v>
      </c>
      <c r="C13" s="54" t="s">
        <v>54</v>
      </c>
      <c r="D13" s="48" t="s">
        <v>9</v>
      </c>
      <c r="E13" s="48" t="s">
        <v>10</v>
      </c>
      <c r="F13" s="48" t="s">
        <v>46</v>
      </c>
      <c r="G13" s="49">
        <v>41038</v>
      </c>
      <c r="H13" s="50">
        <v>40</v>
      </c>
      <c r="I13" s="51">
        <v>44.5</v>
      </c>
      <c r="J13" s="52"/>
    </row>
    <row r="14" spans="1:12" s="11" customFormat="1" ht="21" customHeight="1" x14ac:dyDescent="0.25">
      <c r="A14" s="47"/>
      <c r="B14" s="53" t="s">
        <v>123</v>
      </c>
      <c r="C14" s="54" t="s">
        <v>201</v>
      </c>
      <c r="D14" s="48" t="s">
        <v>351</v>
      </c>
      <c r="E14" s="48" t="s">
        <v>119</v>
      </c>
      <c r="F14" s="1" t="s">
        <v>42</v>
      </c>
      <c r="G14" s="57">
        <v>41065</v>
      </c>
      <c r="H14" s="50">
        <v>40</v>
      </c>
      <c r="I14" s="51">
        <v>29.5</v>
      </c>
      <c r="J14" s="52"/>
    </row>
    <row r="15" spans="1:12" s="11" customFormat="1" ht="21" customHeight="1" x14ac:dyDescent="0.25">
      <c r="A15" s="47"/>
      <c r="B15" s="54" t="s">
        <v>249</v>
      </c>
      <c r="C15" s="54" t="s">
        <v>250</v>
      </c>
      <c r="D15" s="48" t="s">
        <v>122</v>
      </c>
      <c r="E15" s="48" t="s">
        <v>119</v>
      </c>
      <c r="F15" s="48" t="s">
        <v>43</v>
      </c>
      <c r="G15" s="49">
        <v>41089</v>
      </c>
      <c r="H15" s="50">
        <v>35</v>
      </c>
      <c r="I15" s="51">
        <v>37</v>
      </c>
      <c r="J15" s="52"/>
    </row>
    <row r="16" spans="1:12" s="11" customFormat="1" ht="21" customHeight="1" x14ac:dyDescent="0.25">
      <c r="A16" s="47"/>
      <c r="B16" s="54" t="s">
        <v>258</v>
      </c>
      <c r="C16" s="54" t="s">
        <v>259</v>
      </c>
      <c r="D16" s="48" t="s">
        <v>50</v>
      </c>
      <c r="E16" s="48" t="s">
        <v>119</v>
      </c>
      <c r="F16" s="48" t="s">
        <v>47</v>
      </c>
      <c r="G16" s="203"/>
      <c r="H16" s="50">
        <v>40</v>
      </c>
      <c r="I16" s="51">
        <v>44.5</v>
      </c>
      <c r="J16" s="52"/>
    </row>
    <row r="17" spans="1:10" s="11" customFormat="1" ht="21" customHeight="1" x14ac:dyDescent="0.25">
      <c r="A17" s="47"/>
      <c r="B17" s="54" t="s">
        <v>53</v>
      </c>
      <c r="C17" s="54" t="s">
        <v>250</v>
      </c>
      <c r="D17" s="48" t="s">
        <v>9</v>
      </c>
      <c r="E17" s="48" t="s">
        <v>119</v>
      </c>
      <c r="F17" s="48" t="s">
        <v>26</v>
      </c>
      <c r="G17" s="49">
        <v>41140</v>
      </c>
      <c r="H17" s="50">
        <v>40</v>
      </c>
      <c r="I17" s="51">
        <v>32</v>
      </c>
      <c r="J17" s="52"/>
    </row>
    <row r="18" spans="1:10" s="11" customFormat="1" ht="21" customHeight="1" x14ac:dyDescent="0.25">
      <c r="A18" s="47"/>
      <c r="B18" s="54" t="s">
        <v>251</v>
      </c>
      <c r="C18" s="54" t="s">
        <v>252</v>
      </c>
      <c r="D18" s="48" t="s">
        <v>351</v>
      </c>
      <c r="E18" s="48" t="s">
        <v>10</v>
      </c>
      <c r="F18" s="48" t="s">
        <v>39</v>
      </c>
      <c r="G18" s="49">
        <v>41191</v>
      </c>
      <c r="H18" s="50">
        <v>40</v>
      </c>
      <c r="I18" s="51">
        <v>33</v>
      </c>
      <c r="J18" s="52"/>
    </row>
    <row r="19" spans="1:10" s="11" customFormat="1" ht="21" customHeight="1" x14ac:dyDescent="0.25">
      <c r="A19" s="47"/>
      <c r="B19" s="48" t="s">
        <v>146</v>
      </c>
      <c r="C19" s="54" t="s">
        <v>188</v>
      </c>
      <c r="D19" s="48" t="s">
        <v>351</v>
      </c>
      <c r="E19" s="48" t="s">
        <v>125</v>
      </c>
      <c r="F19" s="48" t="s">
        <v>25</v>
      </c>
      <c r="G19" s="49">
        <v>41525</v>
      </c>
      <c r="H19" s="50">
        <v>40</v>
      </c>
      <c r="I19" s="51">
        <v>23</v>
      </c>
      <c r="J19" s="52"/>
    </row>
    <row r="20" spans="1:10" s="11" customFormat="1" ht="21" customHeight="1" x14ac:dyDescent="0.25">
      <c r="A20" s="47"/>
      <c r="B20" s="53" t="s">
        <v>123</v>
      </c>
      <c r="C20" s="54" t="s">
        <v>183</v>
      </c>
      <c r="D20" s="48" t="s">
        <v>122</v>
      </c>
      <c r="E20" s="48" t="s">
        <v>10</v>
      </c>
      <c r="F20" s="1" t="s">
        <v>41</v>
      </c>
      <c r="G20" s="49">
        <v>41525</v>
      </c>
      <c r="H20" s="50">
        <v>40</v>
      </c>
      <c r="I20" s="51">
        <v>29.5</v>
      </c>
      <c r="J20" s="52"/>
    </row>
    <row r="21" spans="1:10" s="11" customFormat="1" ht="21" customHeight="1" x14ac:dyDescent="0.25">
      <c r="A21" s="47"/>
      <c r="B21" s="48" t="s">
        <v>146</v>
      </c>
      <c r="C21" s="54" t="s">
        <v>144</v>
      </c>
      <c r="D21" s="48" t="s">
        <v>141</v>
      </c>
      <c r="E21" s="48" t="s">
        <v>10</v>
      </c>
      <c r="F21" s="48" t="s">
        <v>47</v>
      </c>
      <c r="G21" s="57">
        <v>41548</v>
      </c>
      <c r="H21" s="50">
        <v>40</v>
      </c>
      <c r="I21" s="51">
        <v>29.5</v>
      </c>
      <c r="J21" s="52"/>
    </row>
    <row r="22" spans="1:10" s="11" customFormat="1" ht="21" customHeight="1" x14ac:dyDescent="0.25">
      <c r="A22" s="47"/>
      <c r="B22" s="53" t="s">
        <v>176</v>
      </c>
      <c r="C22" s="54" t="s">
        <v>177</v>
      </c>
      <c r="D22" s="48" t="s">
        <v>50</v>
      </c>
      <c r="E22" s="48" t="s">
        <v>119</v>
      </c>
      <c r="F22" s="1" t="s">
        <v>26</v>
      </c>
      <c r="G22" s="57">
        <v>41548</v>
      </c>
      <c r="H22" s="50">
        <v>35</v>
      </c>
      <c r="I22" s="51">
        <v>37</v>
      </c>
      <c r="J22" s="52"/>
    </row>
    <row r="23" spans="1:10" s="11" customFormat="1" ht="21" customHeight="1" x14ac:dyDescent="0.25">
      <c r="A23" s="47"/>
      <c r="B23" s="48" t="s">
        <v>126</v>
      </c>
      <c r="C23" s="54" t="s">
        <v>127</v>
      </c>
      <c r="D23" s="48" t="s">
        <v>351</v>
      </c>
      <c r="E23" s="48" t="s">
        <v>10</v>
      </c>
      <c r="F23" s="48" t="s">
        <v>47</v>
      </c>
      <c r="G23" s="49">
        <v>41548</v>
      </c>
      <c r="H23" s="50">
        <v>40</v>
      </c>
      <c r="I23" s="51">
        <v>70.75</v>
      </c>
      <c r="J23" s="52"/>
    </row>
    <row r="24" spans="1:10" s="11" customFormat="1" ht="21" customHeight="1" x14ac:dyDescent="0.25">
      <c r="A24" s="47"/>
      <c r="B24" s="53" t="s">
        <v>178</v>
      </c>
      <c r="C24" s="54" t="s">
        <v>179</v>
      </c>
      <c r="D24" s="48" t="s">
        <v>351</v>
      </c>
      <c r="E24" s="48" t="s">
        <v>10</v>
      </c>
      <c r="F24" s="48" t="s">
        <v>46</v>
      </c>
      <c r="G24" s="49">
        <v>41559</v>
      </c>
      <c r="H24" s="50">
        <v>35</v>
      </c>
      <c r="I24" s="51">
        <v>33</v>
      </c>
      <c r="J24" s="52"/>
    </row>
    <row r="25" spans="1:10" s="11" customFormat="1" ht="21" customHeight="1" x14ac:dyDescent="0.25">
      <c r="A25" s="47"/>
      <c r="B25" s="54" t="s">
        <v>260</v>
      </c>
      <c r="C25" s="54" t="s">
        <v>261</v>
      </c>
      <c r="D25" s="48" t="s">
        <v>351</v>
      </c>
      <c r="E25" s="48" t="s">
        <v>130</v>
      </c>
      <c r="F25" s="48" t="s">
        <v>43</v>
      </c>
      <c r="G25" s="49">
        <v>41590</v>
      </c>
      <c r="H25" s="50">
        <v>36</v>
      </c>
      <c r="I25" s="51">
        <v>29.5</v>
      </c>
      <c r="J25" s="52"/>
    </row>
    <row r="26" spans="1:10" s="11" customFormat="1" ht="21" customHeight="1" x14ac:dyDescent="0.25">
      <c r="A26" s="47"/>
      <c r="B26" s="54" t="s">
        <v>51</v>
      </c>
      <c r="C26" s="54" t="s">
        <v>236</v>
      </c>
      <c r="D26" s="48" t="s">
        <v>351</v>
      </c>
      <c r="E26" s="48" t="s">
        <v>119</v>
      </c>
      <c r="F26" s="1" t="s">
        <v>41</v>
      </c>
      <c r="G26" s="49">
        <v>41596</v>
      </c>
      <c r="H26" s="50">
        <v>44</v>
      </c>
      <c r="I26" s="51">
        <v>23</v>
      </c>
      <c r="J26" s="52"/>
    </row>
    <row r="27" spans="1:10" s="11" customFormat="1" ht="21" customHeight="1" x14ac:dyDescent="0.25">
      <c r="A27" s="47"/>
      <c r="B27" s="53" t="s">
        <v>135</v>
      </c>
      <c r="C27" s="54" t="s">
        <v>136</v>
      </c>
      <c r="D27" s="48" t="s">
        <v>9</v>
      </c>
      <c r="E27" s="48" t="s">
        <v>119</v>
      </c>
      <c r="F27" s="48" t="s">
        <v>47</v>
      </c>
      <c r="G27" s="49">
        <v>41596</v>
      </c>
      <c r="H27" s="50">
        <v>35</v>
      </c>
      <c r="I27" s="51">
        <v>32</v>
      </c>
      <c r="J27" s="52"/>
    </row>
    <row r="28" spans="1:10" s="11" customFormat="1" ht="21" customHeight="1" x14ac:dyDescent="0.25">
      <c r="A28" s="47"/>
      <c r="B28" s="48" t="s">
        <v>126</v>
      </c>
      <c r="C28" s="54" t="s">
        <v>221</v>
      </c>
      <c r="D28" s="48" t="s">
        <v>122</v>
      </c>
      <c r="E28" s="48" t="s">
        <v>125</v>
      </c>
      <c r="F28" s="48" t="s">
        <v>47</v>
      </c>
      <c r="G28" s="57">
        <v>41624</v>
      </c>
      <c r="H28" s="50">
        <v>36</v>
      </c>
      <c r="I28" s="51">
        <v>37</v>
      </c>
      <c r="J28" s="52"/>
    </row>
    <row r="29" spans="1:10" s="11" customFormat="1" ht="21" customHeight="1" x14ac:dyDescent="0.25">
      <c r="A29" s="47"/>
      <c r="B29" s="48" t="s">
        <v>207</v>
      </c>
      <c r="C29" s="54" t="s">
        <v>208</v>
      </c>
      <c r="D29" s="48" t="s">
        <v>141</v>
      </c>
      <c r="E29" s="48" t="s">
        <v>10</v>
      </c>
      <c r="F29" s="48" t="s">
        <v>45</v>
      </c>
      <c r="G29" s="49">
        <v>41679</v>
      </c>
      <c r="H29" s="50">
        <v>44</v>
      </c>
      <c r="I29" s="51">
        <v>40</v>
      </c>
      <c r="J29" s="52"/>
    </row>
    <row r="30" spans="1:10" s="11" customFormat="1" ht="21" customHeight="1" x14ac:dyDescent="0.25">
      <c r="A30" s="47"/>
      <c r="B30" s="54" t="s">
        <v>51</v>
      </c>
      <c r="C30" s="54" t="s">
        <v>227</v>
      </c>
      <c r="D30" s="48" t="s">
        <v>9</v>
      </c>
      <c r="E30" s="48" t="s">
        <v>10</v>
      </c>
      <c r="F30" s="48" t="s">
        <v>46</v>
      </c>
      <c r="G30" s="49">
        <v>41778</v>
      </c>
      <c r="H30" s="50">
        <v>40</v>
      </c>
      <c r="I30" s="51">
        <v>21</v>
      </c>
      <c r="J30" s="52"/>
    </row>
    <row r="31" spans="1:10" s="11" customFormat="1" ht="21" customHeight="1" x14ac:dyDescent="0.25">
      <c r="A31" s="47"/>
      <c r="B31" s="48" t="s">
        <v>217</v>
      </c>
      <c r="C31" s="54" t="s">
        <v>218</v>
      </c>
      <c r="D31" s="48" t="s">
        <v>145</v>
      </c>
      <c r="E31" s="48" t="s">
        <v>119</v>
      </c>
      <c r="F31" s="1" t="s">
        <v>27</v>
      </c>
      <c r="G31" s="57">
        <v>41778</v>
      </c>
      <c r="H31" s="50">
        <v>35</v>
      </c>
      <c r="I31" s="51">
        <v>25.5</v>
      </c>
      <c r="J31" s="52"/>
    </row>
    <row r="32" spans="1:10" s="11" customFormat="1" ht="21" customHeight="1" x14ac:dyDescent="0.25">
      <c r="A32" s="47"/>
      <c r="B32" s="48" t="s">
        <v>128</v>
      </c>
      <c r="C32" s="54" t="s">
        <v>129</v>
      </c>
      <c r="D32" s="48" t="s">
        <v>351</v>
      </c>
      <c r="E32" s="48" t="s">
        <v>130</v>
      </c>
      <c r="F32" s="1" t="s">
        <v>46</v>
      </c>
      <c r="G32" s="57">
        <v>41778</v>
      </c>
      <c r="H32" s="50">
        <v>44</v>
      </c>
      <c r="I32" s="51">
        <v>32</v>
      </c>
      <c r="J32" s="52"/>
    </row>
    <row r="33" spans="1:10" s="11" customFormat="1" ht="21" customHeight="1" x14ac:dyDescent="0.25">
      <c r="A33" s="47"/>
      <c r="B33" s="48" t="s">
        <v>186</v>
      </c>
      <c r="C33" s="54" t="s">
        <v>135</v>
      </c>
      <c r="D33" s="48" t="s">
        <v>9</v>
      </c>
      <c r="E33" s="48" t="s">
        <v>10</v>
      </c>
      <c r="F33" s="1" t="s">
        <v>41</v>
      </c>
      <c r="G33" s="49">
        <v>41905</v>
      </c>
      <c r="H33" s="50">
        <v>40</v>
      </c>
      <c r="I33" s="51">
        <v>22</v>
      </c>
      <c r="J33" s="52"/>
    </row>
    <row r="34" spans="1:10" s="11" customFormat="1" ht="21" customHeight="1" x14ac:dyDescent="0.25">
      <c r="A34" s="47"/>
      <c r="B34" s="54" t="s">
        <v>233</v>
      </c>
      <c r="C34" s="54" t="s">
        <v>234</v>
      </c>
      <c r="D34" s="48" t="s">
        <v>351</v>
      </c>
      <c r="E34" s="48" t="s">
        <v>10</v>
      </c>
      <c r="F34" s="1" t="s">
        <v>27</v>
      </c>
      <c r="G34" s="57">
        <v>41905</v>
      </c>
      <c r="H34" s="50">
        <v>40</v>
      </c>
      <c r="I34" s="51">
        <v>26</v>
      </c>
      <c r="J34" s="52"/>
    </row>
    <row r="35" spans="1:10" s="11" customFormat="1" ht="21" customHeight="1" x14ac:dyDescent="0.25">
      <c r="A35" s="47"/>
      <c r="B35" s="53" t="s">
        <v>156</v>
      </c>
      <c r="C35" s="54" t="s">
        <v>155</v>
      </c>
      <c r="D35" s="48" t="s">
        <v>9</v>
      </c>
      <c r="E35" s="48" t="s">
        <v>125</v>
      </c>
      <c r="F35" s="48" t="s">
        <v>44</v>
      </c>
      <c r="G35" s="49">
        <v>41905</v>
      </c>
      <c r="H35" s="50">
        <v>35</v>
      </c>
      <c r="I35" s="51">
        <v>40</v>
      </c>
      <c r="J35" s="52"/>
    </row>
    <row r="36" spans="1:10" s="11" customFormat="1" ht="21" customHeight="1" x14ac:dyDescent="0.25">
      <c r="A36" s="47"/>
      <c r="B36" s="48" t="s">
        <v>197</v>
      </c>
      <c r="C36" s="54" t="s">
        <v>135</v>
      </c>
      <c r="D36" s="48" t="s">
        <v>161</v>
      </c>
      <c r="E36" s="48" t="s">
        <v>119</v>
      </c>
      <c r="F36" s="48" t="s">
        <v>44</v>
      </c>
      <c r="G36" s="49">
        <v>41993</v>
      </c>
      <c r="H36" s="50">
        <v>36</v>
      </c>
      <c r="I36" s="51">
        <v>31.5</v>
      </c>
      <c r="J36" s="52"/>
    </row>
    <row r="37" spans="1:10" s="11" customFormat="1" ht="21" customHeight="1" x14ac:dyDescent="0.25">
      <c r="A37" s="47"/>
      <c r="B37" s="54" t="s">
        <v>51</v>
      </c>
      <c r="C37" s="54" t="s">
        <v>147</v>
      </c>
      <c r="D37" s="48" t="s">
        <v>122</v>
      </c>
      <c r="E37" s="48" t="s">
        <v>130</v>
      </c>
      <c r="F37" s="1" t="s">
        <v>46</v>
      </c>
      <c r="G37" s="49">
        <v>42027</v>
      </c>
      <c r="H37" s="50">
        <v>44</v>
      </c>
      <c r="I37" s="51">
        <v>21</v>
      </c>
      <c r="J37" s="52"/>
    </row>
    <row r="38" spans="1:10" s="11" customFormat="1" ht="21" customHeight="1" x14ac:dyDescent="0.25">
      <c r="A38" s="47"/>
      <c r="B38" s="53" t="s">
        <v>213</v>
      </c>
      <c r="C38" s="54" t="s">
        <v>214</v>
      </c>
      <c r="D38" s="48" t="s">
        <v>351</v>
      </c>
      <c r="E38" s="48" t="s">
        <v>130</v>
      </c>
      <c r="F38" s="48" t="s">
        <v>25</v>
      </c>
      <c r="G38" s="49">
        <v>42037</v>
      </c>
      <c r="H38" s="50">
        <v>40</v>
      </c>
      <c r="I38" s="51">
        <v>22</v>
      </c>
      <c r="J38" s="52"/>
    </row>
    <row r="39" spans="1:10" s="11" customFormat="1" ht="21" customHeight="1" x14ac:dyDescent="0.25">
      <c r="A39" s="47"/>
      <c r="B39" s="48" t="s">
        <v>159</v>
      </c>
      <c r="C39" s="54" t="s">
        <v>168</v>
      </c>
      <c r="D39" s="48" t="s">
        <v>351</v>
      </c>
      <c r="E39" s="48" t="s">
        <v>119</v>
      </c>
      <c r="F39" s="48" t="s">
        <v>42</v>
      </c>
      <c r="G39" s="49">
        <v>42150</v>
      </c>
      <c r="H39" s="50">
        <v>35</v>
      </c>
      <c r="I39" s="51">
        <v>22</v>
      </c>
      <c r="J39" s="52"/>
    </row>
    <row r="40" spans="1:10" s="11" customFormat="1" ht="21" customHeight="1" x14ac:dyDescent="0.25">
      <c r="A40" s="47"/>
      <c r="B40" s="54" t="s">
        <v>243</v>
      </c>
      <c r="C40" s="54" t="s">
        <v>244</v>
      </c>
      <c r="D40" s="48" t="s">
        <v>9</v>
      </c>
      <c r="E40" s="48" t="s">
        <v>119</v>
      </c>
      <c r="F40" s="1" t="s">
        <v>41</v>
      </c>
      <c r="G40" s="49">
        <v>42157</v>
      </c>
      <c r="H40" s="50">
        <v>36</v>
      </c>
      <c r="I40" s="51">
        <v>32</v>
      </c>
      <c r="J40" s="52"/>
    </row>
    <row r="41" spans="1:10" s="11" customFormat="1" ht="21" customHeight="1" x14ac:dyDescent="0.25">
      <c r="A41" s="47"/>
      <c r="B41" s="48" t="s">
        <v>222</v>
      </c>
      <c r="C41" s="54" t="s">
        <v>221</v>
      </c>
      <c r="D41" s="48" t="s">
        <v>50</v>
      </c>
      <c r="E41" s="48" t="s">
        <v>119</v>
      </c>
      <c r="F41" s="48" t="s">
        <v>45</v>
      </c>
      <c r="G41" s="49">
        <v>42173</v>
      </c>
      <c r="H41" s="50">
        <v>40</v>
      </c>
      <c r="I41" s="51">
        <v>21</v>
      </c>
      <c r="J41" s="52"/>
    </row>
    <row r="42" spans="1:10" s="11" customFormat="1" ht="21" customHeight="1" x14ac:dyDescent="0.25">
      <c r="A42" s="47"/>
      <c r="B42" s="54" t="s">
        <v>235</v>
      </c>
      <c r="C42" s="54" t="s">
        <v>237</v>
      </c>
      <c r="D42" s="48" t="s">
        <v>122</v>
      </c>
      <c r="E42" s="48" t="s">
        <v>125</v>
      </c>
      <c r="F42" s="48" t="s">
        <v>47</v>
      </c>
      <c r="G42" s="57">
        <v>42186</v>
      </c>
      <c r="H42" s="50">
        <v>35</v>
      </c>
      <c r="I42" s="51">
        <v>37</v>
      </c>
      <c r="J42" s="52"/>
    </row>
    <row r="43" spans="1:10" s="11" customFormat="1" ht="21" customHeight="1" x14ac:dyDescent="0.25">
      <c r="A43" s="47"/>
      <c r="B43" s="48" t="s">
        <v>180</v>
      </c>
      <c r="C43" s="54" t="s">
        <v>152</v>
      </c>
      <c r="D43" s="48" t="s">
        <v>351</v>
      </c>
      <c r="E43" s="48" t="s">
        <v>125</v>
      </c>
      <c r="F43" s="48" t="s">
        <v>47</v>
      </c>
      <c r="G43" s="49">
        <v>42201</v>
      </c>
      <c r="H43" s="50">
        <v>36</v>
      </c>
      <c r="I43" s="51">
        <v>32</v>
      </c>
      <c r="J43" s="52"/>
    </row>
    <row r="44" spans="1:10" s="11" customFormat="1" ht="21" customHeight="1" x14ac:dyDescent="0.25">
      <c r="A44" s="47"/>
      <c r="B44" s="48" t="s">
        <v>146</v>
      </c>
      <c r="C44" s="54" t="s">
        <v>170</v>
      </c>
      <c r="D44" s="48" t="s">
        <v>9</v>
      </c>
      <c r="E44" s="48" t="s">
        <v>119</v>
      </c>
      <c r="F44" s="1" t="s">
        <v>27</v>
      </c>
      <c r="G44" s="49">
        <v>42242</v>
      </c>
      <c r="H44" s="50">
        <v>40</v>
      </c>
      <c r="I44" s="51">
        <v>21</v>
      </c>
      <c r="J44" s="52"/>
    </row>
    <row r="45" spans="1:10" s="11" customFormat="1" ht="21" customHeight="1" x14ac:dyDescent="0.25">
      <c r="A45" s="47"/>
      <c r="B45" s="48" t="s">
        <v>128</v>
      </c>
      <c r="C45" s="54" t="s">
        <v>169</v>
      </c>
      <c r="D45" s="48" t="s">
        <v>145</v>
      </c>
      <c r="E45" s="48" t="s">
        <v>119</v>
      </c>
      <c r="F45" s="48" t="s">
        <v>41</v>
      </c>
      <c r="G45" s="49">
        <v>42242</v>
      </c>
      <c r="H45" s="50">
        <v>40</v>
      </c>
      <c r="I45" s="51">
        <v>30.5</v>
      </c>
      <c r="J45" s="52"/>
    </row>
    <row r="46" spans="1:10" s="11" customFormat="1" ht="21" customHeight="1" x14ac:dyDescent="0.25">
      <c r="A46" s="47"/>
      <c r="B46" s="48" t="s">
        <v>159</v>
      </c>
      <c r="C46" s="54" t="s">
        <v>160</v>
      </c>
      <c r="D46" s="48" t="s">
        <v>161</v>
      </c>
      <c r="E46" s="48" t="s">
        <v>119</v>
      </c>
      <c r="F46" s="1" t="s">
        <v>42</v>
      </c>
      <c r="G46" s="57">
        <v>42248</v>
      </c>
      <c r="H46" s="50">
        <v>35</v>
      </c>
      <c r="I46" s="51">
        <v>32</v>
      </c>
      <c r="J46" s="52"/>
    </row>
    <row r="47" spans="1:10" s="11" customFormat="1" ht="21" customHeight="1" x14ac:dyDescent="0.25">
      <c r="A47" s="47"/>
      <c r="B47" s="54" t="s">
        <v>240</v>
      </c>
      <c r="C47" s="54" t="s">
        <v>241</v>
      </c>
      <c r="D47" s="48" t="s">
        <v>122</v>
      </c>
      <c r="E47" s="48" t="s">
        <v>119</v>
      </c>
      <c r="F47" s="48" t="s">
        <v>44</v>
      </c>
      <c r="G47" s="49">
        <v>42252</v>
      </c>
      <c r="H47" s="50">
        <v>36</v>
      </c>
      <c r="I47" s="51">
        <v>38.5</v>
      </c>
      <c r="J47" s="52"/>
    </row>
    <row r="48" spans="1:10" s="11" customFormat="1" ht="21" customHeight="1" x14ac:dyDescent="0.25">
      <c r="A48" s="47"/>
      <c r="B48" s="53" t="s">
        <v>209</v>
      </c>
      <c r="C48" s="54" t="s">
        <v>210</v>
      </c>
      <c r="D48" s="48" t="s">
        <v>351</v>
      </c>
      <c r="E48" s="48" t="s">
        <v>10</v>
      </c>
      <c r="F48" s="48" t="s">
        <v>42</v>
      </c>
      <c r="G48" s="49">
        <v>42303</v>
      </c>
      <c r="H48" s="50">
        <v>40</v>
      </c>
      <c r="I48" s="51">
        <v>70.75</v>
      </c>
      <c r="J48" s="52"/>
    </row>
    <row r="49" spans="1:10" s="11" customFormat="1" ht="21" customHeight="1" x14ac:dyDescent="0.25">
      <c r="A49" s="47"/>
      <c r="B49" s="48" t="s">
        <v>138</v>
      </c>
      <c r="C49" s="54" t="s">
        <v>237</v>
      </c>
      <c r="D49" s="48" t="s">
        <v>122</v>
      </c>
      <c r="E49" s="48" t="s">
        <v>130</v>
      </c>
      <c r="F49" s="48" t="s">
        <v>44</v>
      </c>
      <c r="G49" s="57">
        <v>42309</v>
      </c>
      <c r="H49" s="50">
        <v>40</v>
      </c>
      <c r="I49" s="51">
        <v>32</v>
      </c>
      <c r="J49" s="52"/>
    </row>
    <row r="50" spans="1:10" s="11" customFormat="1" ht="21" customHeight="1" x14ac:dyDescent="0.25">
      <c r="A50" s="47"/>
      <c r="B50" s="53" t="s">
        <v>190</v>
      </c>
      <c r="C50" s="54" t="s">
        <v>191</v>
      </c>
      <c r="D50" s="48" t="s">
        <v>351</v>
      </c>
      <c r="E50" s="48" t="s">
        <v>10</v>
      </c>
      <c r="F50" s="1" t="s">
        <v>42</v>
      </c>
      <c r="G50" s="57">
        <v>42309</v>
      </c>
      <c r="H50" s="50">
        <v>35</v>
      </c>
      <c r="I50" s="51">
        <v>37</v>
      </c>
      <c r="J50" s="52"/>
    </row>
    <row r="51" spans="1:10" s="11" customFormat="1" ht="21" customHeight="1" x14ac:dyDescent="0.25">
      <c r="A51" s="47"/>
      <c r="B51" s="53" t="s">
        <v>162</v>
      </c>
      <c r="C51" s="54" t="s">
        <v>160</v>
      </c>
      <c r="D51" s="48" t="s">
        <v>118</v>
      </c>
      <c r="E51" s="48" t="s">
        <v>119</v>
      </c>
      <c r="F51" s="48" t="s">
        <v>42</v>
      </c>
      <c r="G51" s="49">
        <v>42354</v>
      </c>
      <c r="H51" s="50">
        <v>40</v>
      </c>
      <c r="I51" s="51">
        <v>26.5</v>
      </c>
      <c r="J51" s="52"/>
    </row>
    <row r="52" spans="1:10" s="11" customFormat="1" ht="21" customHeight="1" x14ac:dyDescent="0.25">
      <c r="A52" s="47"/>
      <c r="B52" s="54" t="s">
        <v>48</v>
      </c>
      <c r="C52" s="54" t="s">
        <v>137</v>
      </c>
      <c r="D52" s="48" t="s">
        <v>351</v>
      </c>
      <c r="E52" s="48" t="s">
        <v>119</v>
      </c>
      <c r="F52" s="48" t="s">
        <v>27</v>
      </c>
      <c r="G52" s="49">
        <v>42405</v>
      </c>
      <c r="H52" s="50">
        <v>40</v>
      </c>
      <c r="I52" s="51">
        <v>17</v>
      </c>
      <c r="J52" s="52"/>
    </row>
    <row r="53" spans="1:10" s="11" customFormat="1" ht="21" customHeight="1" x14ac:dyDescent="0.25">
      <c r="A53" s="47"/>
      <c r="B53" s="53" t="s">
        <v>190</v>
      </c>
      <c r="C53" s="54" t="s">
        <v>191</v>
      </c>
      <c r="D53" s="48" t="s">
        <v>351</v>
      </c>
      <c r="E53" s="48" t="s">
        <v>10</v>
      </c>
      <c r="F53" s="1" t="s">
        <v>42</v>
      </c>
      <c r="G53" s="49">
        <v>42409</v>
      </c>
      <c r="H53" s="50">
        <v>35</v>
      </c>
      <c r="I53" s="51">
        <v>37</v>
      </c>
      <c r="J53" s="52"/>
    </row>
    <row r="54" spans="1:10" s="11" customFormat="1" ht="21" customHeight="1" x14ac:dyDescent="0.25">
      <c r="A54" s="47"/>
      <c r="B54" s="54" t="s">
        <v>233</v>
      </c>
      <c r="C54" s="54" t="s">
        <v>234</v>
      </c>
      <c r="D54" s="48" t="s">
        <v>351</v>
      </c>
      <c r="E54" s="48" t="s">
        <v>10</v>
      </c>
      <c r="F54" s="1" t="s">
        <v>27</v>
      </c>
      <c r="G54" s="49">
        <v>42410</v>
      </c>
      <c r="H54" s="50">
        <v>40</v>
      </c>
      <c r="I54" s="51">
        <v>26</v>
      </c>
      <c r="J54" s="52"/>
    </row>
    <row r="55" spans="1:10" s="11" customFormat="1" ht="21" customHeight="1" x14ac:dyDescent="0.25">
      <c r="A55" s="47"/>
      <c r="B55" s="48" t="s">
        <v>184</v>
      </c>
      <c r="C55" s="54" t="s">
        <v>185</v>
      </c>
      <c r="D55" s="48" t="s">
        <v>118</v>
      </c>
      <c r="E55" s="48" t="s">
        <v>125</v>
      </c>
      <c r="F55" s="48" t="s">
        <v>43</v>
      </c>
      <c r="G55" s="57">
        <v>42430</v>
      </c>
      <c r="H55" s="50">
        <v>35</v>
      </c>
      <c r="I55" s="51">
        <v>32</v>
      </c>
      <c r="J55" s="52"/>
    </row>
    <row r="56" spans="1:10" s="11" customFormat="1" ht="21" customHeight="1" x14ac:dyDescent="0.25">
      <c r="A56" s="47"/>
      <c r="B56" s="48" t="s">
        <v>186</v>
      </c>
      <c r="C56" s="54" t="s">
        <v>55</v>
      </c>
      <c r="D56" s="48" t="s">
        <v>9</v>
      </c>
      <c r="E56" s="48" t="s">
        <v>130</v>
      </c>
      <c r="F56" s="48" t="s">
        <v>42</v>
      </c>
      <c r="G56" s="49">
        <v>42457</v>
      </c>
      <c r="H56" s="50">
        <v>40</v>
      </c>
      <c r="I56" s="55">
        <v>64</v>
      </c>
      <c r="J56" s="52"/>
    </row>
    <row r="57" spans="1:10" s="11" customFormat="1" ht="21" customHeight="1" x14ac:dyDescent="0.25">
      <c r="A57" s="47"/>
      <c r="B57" s="48" t="s">
        <v>133</v>
      </c>
      <c r="C57" s="54" t="s">
        <v>11</v>
      </c>
      <c r="D57" s="48" t="s">
        <v>9</v>
      </c>
      <c r="E57" s="48" t="s">
        <v>130</v>
      </c>
      <c r="F57" s="48" t="s">
        <v>42</v>
      </c>
      <c r="G57" s="49">
        <v>42461</v>
      </c>
      <c r="H57" s="50">
        <v>40</v>
      </c>
      <c r="I57" s="51">
        <v>32</v>
      </c>
      <c r="J57" s="52"/>
    </row>
    <row r="58" spans="1:10" s="11" customFormat="1" ht="21" customHeight="1" x14ac:dyDescent="0.25">
      <c r="A58" s="47"/>
      <c r="B58" s="54" t="s">
        <v>248</v>
      </c>
      <c r="C58" s="54" t="s">
        <v>52</v>
      </c>
      <c r="D58" s="48" t="s">
        <v>9</v>
      </c>
      <c r="E58" s="48" t="s">
        <v>119</v>
      </c>
      <c r="F58" s="48" t="s">
        <v>46</v>
      </c>
      <c r="G58" s="49">
        <v>42485</v>
      </c>
      <c r="H58" s="50">
        <v>35</v>
      </c>
      <c r="I58" s="51">
        <v>21</v>
      </c>
      <c r="J58" s="52"/>
    </row>
    <row r="59" spans="1:10" s="11" customFormat="1" ht="21" customHeight="1" x14ac:dyDescent="0.25">
      <c r="A59" s="47"/>
      <c r="B59" s="54" t="s">
        <v>253</v>
      </c>
      <c r="C59" s="54" t="s">
        <v>257</v>
      </c>
      <c r="D59" s="48" t="s">
        <v>9</v>
      </c>
      <c r="E59" s="48" t="s">
        <v>119</v>
      </c>
      <c r="F59" s="48" t="s">
        <v>44</v>
      </c>
      <c r="G59" s="49">
        <v>42508</v>
      </c>
      <c r="H59" s="50">
        <v>25</v>
      </c>
      <c r="I59" s="51">
        <v>46</v>
      </c>
      <c r="J59" s="52"/>
    </row>
    <row r="60" spans="1:10" s="11" customFormat="1" ht="21" customHeight="1" x14ac:dyDescent="0.25">
      <c r="A60" s="47"/>
      <c r="B60" s="48" t="s">
        <v>186</v>
      </c>
      <c r="C60" s="54" t="s">
        <v>223</v>
      </c>
      <c r="D60" s="48" t="s">
        <v>9</v>
      </c>
      <c r="E60" s="48" t="s">
        <v>125</v>
      </c>
      <c r="F60" s="48" t="s">
        <v>47</v>
      </c>
      <c r="G60" s="57">
        <v>42526</v>
      </c>
      <c r="H60" s="50">
        <v>40</v>
      </c>
      <c r="I60" s="51">
        <v>30</v>
      </c>
      <c r="J60" s="52"/>
    </row>
    <row r="61" spans="1:10" s="11" customFormat="1" ht="21" customHeight="1" x14ac:dyDescent="0.25">
      <c r="A61" s="47"/>
      <c r="B61" s="54" t="s">
        <v>159</v>
      </c>
      <c r="C61" s="54" t="s">
        <v>247</v>
      </c>
      <c r="D61" s="48" t="s">
        <v>9</v>
      </c>
      <c r="E61" s="48" t="s">
        <v>125</v>
      </c>
      <c r="F61" s="48" t="s">
        <v>46</v>
      </c>
      <c r="G61" s="49">
        <v>42559</v>
      </c>
      <c r="H61" s="50">
        <v>40</v>
      </c>
      <c r="I61" s="51">
        <v>29.5</v>
      </c>
      <c r="J61" s="52"/>
    </row>
    <row r="62" spans="1:10" s="11" customFormat="1" ht="21" customHeight="1" x14ac:dyDescent="0.25">
      <c r="A62" s="47"/>
      <c r="B62" s="53" t="s">
        <v>139</v>
      </c>
      <c r="C62" s="54" t="s">
        <v>140</v>
      </c>
      <c r="D62" s="48" t="s">
        <v>141</v>
      </c>
      <c r="E62" s="48" t="s">
        <v>130</v>
      </c>
      <c r="F62" s="48" t="s">
        <v>39</v>
      </c>
      <c r="G62" s="49">
        <v>42559</v>
      </c>
      <c r="H62" s="50">
        <v>36</v>
      </c>
      <c r="I62" s="51">
        <v>42</v>
      </c>
      <c r="J62" s="52"/>
    </row>
    <row r="63" spans="1:10" s="11" customFormat="1" ht="21" customHeight="1" x14ac:dyDescent="0.25">
      <c r="A63" s="47"/>
      <c r="B63" s="54" t="s">
        <v>265</v>
      </c>
      <c r="C63" s="54" t="s">
        <v>266</v>
      </c>
      <c r="D63" s="48" t="s">
        <v>122</v>
      </c>
      <c r="E63" s="48" t="s">
        <v>10</v>
      </c>
      <c r="F63" s="1" t="s">
        <v>44</v>
      </c>
      <c r="G63" s="49">
        <v>42580</v>
      </c>
      <c r="H63" s="50">
        <v>36</v>
      </c>
      <c r="I63" s="51">
        <v>20</v>
      </c>
      <c r="J63" s="52"/>
    </row>
    <row r="64" spans="1:10" s="11" customFormat="1" ht="21" customHeight="1" x14ac:dyDescent="0.25">
      <c r="A64" s="47"/>
      <c r="B64" s="48" t="s">
        <v>159</v>
      </c>
      <c r="C64" s="54" t="s">
        <v>160</v>
      </c>
      <c r="D64" s="48" t="s">
        <v>50</v>
      </c>
      <c r="E64" s="48" t="s">
        <v>125</v>
      </c>
      <c r="F64" s="48" t="s">
        <v>45</v>
      </c>
      <c r="G64" s="49">
        <v>42583</v>
      </c>
      <c r="H64" s="50">
        <v>44</v>
      </c>
      <c r="I64" s="51">
        <v>46</v>
      </c>
      <c r="J64" s="52"/>
    </row>
    <row r="65" spans="1:10" s="11" customFormat="1" ht="21" customHeight="1" x14ac:dyDescent="0.25">
      <c r="A65" s="47"/>
      <c r="B65" s="53" t="s">
        <v>192</v>
      </c>
      <c r="C65" s="54" t="s">
        <v>193</v>
      </c>
      <c r="D65" s="48" t="s">
        <v>351</v>
      </c>
      <c r="E65" s="48" t="s">
        <v>119</v>
      </c>
      <c r="F65" s="48" t="s">
        <v>44</v>
      </c>
      <c r="G65" s="49">
        <v>42608</v>
      </c>
      <c r="H65" s="50">
        <v>40</v>
      </c>
      <c r="I65" s="51">
        <v>30.5</v>
      </c>
      <c r="J65" s="52"/>
    </row>
    <row r="66" spans="1:10" s="11" customFormat="1" ht="21" customHeight="1" x14ac:dyDescent="0.25">
      <c r="A66" s="47"/>
      <c r="B66" s="53" t="s">
        <v>164</v>
      </c>
      <c r="C66" s="54" t="s">
        <v>165</v>
      </c>
      <c r="D66" s="48" t="s">
        <v>351</v>
      </c>
      <c r="E66" s="48" t="s">
        <v>119</v>
      </c>
      <c r="F66" s="48" t="s">
        <v>45</v>
      </c>
      <c r="G66" s="49">
        <v>42610</v>
      </c>
      <c r="H66" s="50">
        <v>35</v>
      </c>
      <c r="I66" s="51">
        <v>28</v>
      </c>
      <c r="J66" s="52"/>
    </row>
    <row r="67" spans="1:10" s="11" customFormat="1" ht="21" customHeight="1" x14ac:dyDescent="0.25">
      <c r="A67" s="47"/>
      <c r="B67" s="53" t="s">
        <v>162</v>
      </c>
      <c r="C67" s="54" t="s">
        <v>55</v>
      </c>
      <c r="D67" s="48" t="s">
        <v>9</v>
      </c>
      <c r="E67" s="48" t="s">
        <v>125</v>
      </c>
      <c r="F67" s="1" t="s">
        <v>42</v>
      </c>
      <c r="G67" s="49">
        <v>42614</v>
      </c>
      <c r="H67" s="50">
        <v>36</v>
      </c>
      <c r="I67" s="51">
        <v>25.75</v>
      </c>
      <c r="J67" s="52"/>
    </row>
    <row r="68" spans="1:10" s="11" customFormat="1" ht="21" customHeight="1" x14ac:dyDescent="0.25">
      <c r="A68" s="47"/>
      <c r="B68" s="54" t="s">
        <v>260</v>
      </c>
      <c r="C68" s="54" t="s">
        <v>31</v>
      </c>
      <c r="D68" s="48" t="s">
        <v>118</v>
      </c>
      <c r="E68" s="48" t="s">
        <v>119</v>
      </c>
      <c r="F68" s="1" t="s">
        <v>42</v>
      </c>
      <c r="G68" s="49">
        <v>42636</v>
      </c>
      <c r="H68" s="50">
        <v>44</v>
      </c>
      <c r="I68" s="51">
        <v>21</v>
      </c>
      <c r="J68" s="52"/>
    </row>
    <row r="69" spans="1:10" s="11" customFormat="1" ht="21" customHeight="1" x14ac:dyDescent="0.25">
      <c r="A69" s="47"/>
      <c r="B69" s="48" t="s">
        <v>138</v>
      </c>
      <c r="C69" s="54" t="s">
        <v>194</v>
      </c>
      <c r="D69" s="48" t="s">
        <v>50</v>
      </c>
      <c r="E69" s="48" t="s">
        <v>119</v>
      </c>
      <c r="F69" s="1" t="s">
        <v>26</v>
      </c>
      <c r="G69" s="49">
        <v>42661</v>
      </c>
      <c r="H69" s="50">
        <v>35</v>
      </c>
      <c r="I69" s="51">
        <v>37</v>
      </c>
      <c r="J69" s="52"/>
    </row>
    <row r="70" spans="1:10" s="11" customFormat="1" ht="21" customHeight="1" x14ac:dyDescent="0.25">
      <c r="A70" s="47"/>
      <c r="B70" s="53" t="s">
        <v>142</v>
      </c>
      <c r="C70" s="54" t="s">
        <v>238</v>
      </c>
      <c r="D70" s="48" t="s">
        <v>122</v>
      </c>
      <c r="E70" s="48" t="s">
        <v>119</v>
      </c>
      <c r="F70" s="1" t="s">
        <v>44</v>
      </c>
      <c r="G70" s="49">
        <v>42664</v>
      </c>
      <c r="H70" s="50">
        <v>40</v>
      </c>
      <c r="I70" s="51">
        <v>25.75</v>
      </c>
      <c r="J70" s="52"/>
    </row>
    <row r="71" spans="1:10" s="11" customFormat="1" ht="21" customHeight="1" x14ac:dyDescent="0.25">
      <c r="A71" s="47"/>
      <c r="B71" s="48" t="s">
        <v>133</v>
      </c>
      <c r="C71" s="54" t="s">
        <v>11</v>
      </c>
      <c r="D71" s="48" t="s">
        <v>351</v>
      </c>
      <c r="E71" s="48" t="s">
        <v>119</v>
      </c>
      <c r="F71" s="48" t="s">
        <v>44</v>
      </c>
      <c r="G71" s="49">
        <v>42683</v>
      </c>
      <c r="H71" s="50">
        <v>35</v>
      </c>
      <c r="I71" s="51">
        <v>25.5</v>
      </c>
      <c r="J71" s="52"/>
    </row>
    <row r="72" spans="1:10" s="11" customFormat="1" ht="21" customHeight="1" x14ac:dyDescent="0.25">
      <c r="A72" s="47"/>
      <c r="B72" s="48" t="s">
        <v>133</v>
      </c>
      <c r="C72" s="54" t="s">
        <v>11</v>
      </c>
      <c r="D72" s="48" t="s">
        <v>351</v>
      </c>
      <c r="E72" s="48" t="s">
        <v>119</v>
      </c>
      <c r="F72" s="48" t="s">
        <v>44</v>
      </c>
      <c r="G72" s="57">
        <v>42696</v>
      </c>
      <c r="H72" s="50">
        <v>35</v>
      </c>
      <c r="I72" s="51">
        <v>25.5</v>
      </c>
      <c r="J72" s="52"/>
    </row>
    <row r="73" spans="1:10" s="11" customFormat="1" ht="21" customHeight="1" x14ac:dyDescent="0.25">
      <c r="A73" s="47"/>
      <c r="B73" s="53" t="s">
        <v>171</v>
      </c>
      <c r="C73" s="54" t="s">
        <v>172</v>
      </c>
      <c r="D73" s="48" t="s">
        <v>122</v>
      </c>
      <c r="E73" s="48" t="s">
        <v>130</v>
      </c>
      <c r="F73" s="48" t="s">
        <v>26</v>
      </c>
      <c r="G73" s="49">
        <v>42696</v>
      </c>
      <c r="H73" s="50">
        <v>40</v>
      </c>
      <c r="I73" s="51">
        <v>37</v>
      </c>
      <c r="J73" s="52"/>
    </row>
    <row r="74" spans="1:10" s="11" customFormat="1" ht="21" customHeight="1" x14ac:dyDescent="0.25">
      <c r="A74" s="47"/>
      <c r="B74" s="48" t="s">
        <v>148</v>
      </c>
      <c r="C74" s="54" t="s">
        <v>149</v>
      </c>
      <c r="D74" s="48" t="s">
        <v>141</v>
      </c>
      <c r="E74" s="48" t="s">
        <v>130</v>
      </c>
      <c r="F74" s="1" t="s">
        <v>47</v>
      </c>
      <c r="G74" s="49">
        <v>42712</v>
      </c>
      <c r="H74" s="50">
        <v>40</v>
      </c>
      <c r="I74" s="51">
        <v>31</v>
      </c>
      <c r="J74" s="52"/>
    </row>
    <row r="75" spans="1:10" s="11" customFormat="1" ht="21" customHeight="1" x14ac:dyDescent="0.25">
      <c r="A75" s="47"/>
      <c r="B75" s="48" t="s">
        <v>202</v>
      </c>
      <c r="C75" s="54" t="s">
        <v>11</v>
      </c>
      <c r="D75" s="48" t="s">
        <v>141</v>
      </c>
      <c r="E75" s="48" t="s">
        <v>125</v>
      </c>
      <c r="F75" s="48" t="s">
        <v>43</v>
      </c>
      <c r="G75" s="49">
        <v>42713</v>
      </c>
      <c r="H75" s="50">
        <v>35</v>
      </c>
      <c r="I75" s="51">
        <v>29.5</v>
      </c>
      <c r="J75" s="52"/>
    </row>
    <row r="76" spans="1:10" s="11" customFormat="1" ht="21" customHeight="1" x14ac:dyDescent="0.25">
      <c r="A76" s="47"/>
      <c r="B76" s="48" t="s">
        <v>186</v>
      </c>
      <c r="C76" s="54" t="s">
        <v>187</v>
      </c>
      <c r="D76" s="48" t="s">
        <v>141</v>
      </c>
      <c r="E76" s="48" t="s">
        <v>10</v>
      </c>
      <c r="F76" s="48" t="s">
        <v>47</v>
      </c>
      <c r="G76" s="57">
        <v>42720</v>
      </c>
      <c r="H76" s="50">
        <v>35</v>
      </c>
      <c r="I76" s="51">
        <v>37</v>
      </c>
      <c r="J76" s="52"/>
    </row>
    <row r="77" spans="1:10" s="11" customFormat="1" ht="21" customHeight="1" x14ac:dyDescent="0.25">
      <c r="A77" s="47"/>
      <c r="B77" s="48" t="s">
        <v>224</v>
      </c>
      <c r="C77" s="54" t="s">
        <v>223</v>
      </c>
      <c r="D77" s="48" t="s">
        <v>141</v>
      </c>
      <c r="E77" s="48" t="s">
        <v>10</v>
      </c>
      <c r="F77" s="48" t="s">
        <v>43</v>
      </c>
      <c r="G77" s="49">
        <v>42766</v>
      </c>
      <c r="H77" s="50">
        <v>40</v>
      </c>
      <c r="I77" s="51">
        <v>32.5</v>
      </c>
      <c r="J77" s="52"/>
    </row>
    <row r="78" spans="1:10" s="11" customFormat="1" ht="21" customHeight="1" x14ac:dyDescent="0.25">
      <c r="A78" s="47"/>
      <c r="B78" s="53" t="s">
        <v>131</v>
      </c>
      <c r="C78" s="54" t="s">
        <v>56</v>
      </c>
      <c r="D78" s="48" t="s">
        <v>122</v>
      </c>
      <c r="E78" s="48" t="s">
        <v>119</v>
      </c>
      <c r="F78" s="48" t="s">
        <v>44</v>
      </c>
      <c r="G78" s="49">
        <v>42776</v>
      </c>
      <c r="H78" s="50">
        <v>40</v>
      </c>
      <c r="I78" s="51">
        <v>70.75</v>
      </c>
      <c r="J78" s="52"/>
    </row>
    <row r="79" spans="1:10" s="11" customFormat="1" ht="21" customHeight="1" x14ac:dyDescent="0.25">
      <c r="A79" s="47"/>
      <c r="B79" s="48" t="s">
        <v>181</v>
      </c>
      <c r="C79" s="54" t="s">
        <v>182</v>
      </c>
      <c r="D79" s="48" t="s">
        <v>118</v>
      </c>
      <c r="E79" s="48" t="s">
        <v>125</v>
      </c>
      <c r="F79" s="1" t="s">
        <v>27</v>
      </c>
      <c r="G79" s="57">
        <v>42795</v>
      </c>
      <c r="H79" s="50">
        <v>35</v>
      </c>
      <c r="I79" s="51">
        <v>30</v>
      </c>
      <c r="J79" s="52"/>
    </row>
    <row r="80" spans="1:10" s="11" customFormat="1" ht="21" customHeight="1" x14ac:dyDescent="0.25">
      <c r="A80" s="47"/>
      <c r="B80" s="53" t="s">
        <v>189</v>
      </c>
      <c r="C80" s="54" t="s">
        <v>188</v>
      </c>
      <c r="D80" s="48" t="s">
        <v>141</v>
      </c>
      <c r="E80" s="48" t="s">
        <v>125</v>
      </c>
      <c r="F80" s="48" t="s">
        <v>41</v>
      </c>
      <c r="G80" s="57">
        <v>42795</v>
      </c>
      <c r="H80" s="50">
        <v>35</v>
      </c>
      <c r="I80" s="51">
        <v>31.5</v>
      </c>
      <c r="J80" s="52"/>
    </row>
    <row r="81" spans="1:10" s="11" customFormat="1" ht="21" customHeight="1" x14ac:dyDescent="0.25">
      <c r="A81" s="47"/>
      <c r="B81" s="54" t="s">
        <v>248</v>
      </c>
      <c r="C81" s="54" t="s">
        <v>257</v>
      </c>
      <c r="D81" s="48" t="s">
        <v>351</v>
      </c>
      <c r="E81" s="48" t="s">
        <v>10</v>
      </c>
      <c r="F81" s="48" t="s">
        <v>41</v>
      </c>
      <c r="G81" s="57">
        <v>42795</v>
      </c>
      <c r="H81" s="50">
        <v>35</v>
      </c>
      <c r="I81" s="51">
        <v>59.5</v>
      </c>
      <c r="J81" s="52"/>
    </row>
    <row r="82" spans="1:10" s="11" customFormat="1" ht="21" customHeight="1" x14ac:dyDescent="0.25">
      <c r="A82" s="47"/>
      <c r="B82" s="54" t="s">
        <v>51</v>
      </c>
      <c r="C82" s="54" t="s">
        <v>232</v>
      </c>
      <c r="D82" s="48" t="s">
        <v>122</v>
      </c>
      <c r="E82" s="48" t="s">
        <v>119</v>
      </c>
      <c r="F82" s="1" t="s">
        <v>46</v>
      </c>
      <c r="G82" s="49">
        <v>42820</v>
      </c>
      <c r="H82" s="50">
        <v>35</v>
      </c>
      <c r="I82" s="51">
        <v>37</v>
      </c>
      <c r="J82" s="52"/>
    </row>
    <row r="83" spans="1:10" s="11" customFormat="1" ht="21" customHeight="1" x14ac:dyDescent="0.25">
      <c r="A83" s="47"/>
      <c r="B83" s="53" t="s">
        <v>212</v>
      </c>
      <c r="C83" s="54" t="s">
        <v>135</v>
      </c>
      <c r="D83" s="48" t="s">
        <v>351</v>
      </c>
      <c r="E83" s="48" t="s">
        <v>130</v>
      </c>
      <c r="F83" s="48" t="s">
        <v>47</v>
      </c>
      <c r="G83" s="49">
        <v>42826</v>
      </c>
      <c r="H83" s="50">
        <v>36</v>
      </c>
      <c r="I83" s="51">
        <v>38.5</v>
      </c>
      <c r="J83" s="52"/>
    </row>
    <row r="84" spans="1:10" s="11" customFormat="1" ht="21" customHeight="1" x14ac:dyDescent="0.25">
      <c r="A84" s="47"/>
      <c r="B84" s="53" t="s">
        <v>199</v>
      </c>
      <c r="C84" s="54" t="s">
        <v>200</v>
      </c>
      <c r="D84" s="48" t="s">
        <v>122</v>
      </c>
      <c r="E84" s="48" t="s">
        <v>119</v>
      </c>
      <c r="F84" s="48" t="s">
        <v>45</v>
      </c>
      <c r="G84" s="49">
        <v>42828</v>
      </c>
      <c r="H84" s="50">
        <v>36</v>
      </c>
      <c r="I84" s="51">
        <v>38</v>
      </c>
      <c r="J84" s="52"/>
    </row>
    <row r="85" spans="1:10" s="11" customFormat="1" ht="21" customHeight="1" x14ac:dyDescent="0.25">
      <c r="A85" s="47"/>
      <c r="B85" s="48" t="s">
        <v>159</v>
      </c>
      <c r="C85" s="54" t="s">
        <v>185</v>
      </c>
      <c r="D85" s="48" t="s">
        <v>50</v>
      </c>
      <c r="E85" s="48" t="s">
        <v>119</v>
      </c>
      <c r="F85" s="48" t="s">
        <v>45</v>
      </c>
      <c r="G85" s="49">
        <v>42889</v>
      </c>
      <c r="H85" s="50">
        <v>44</v>
      </c>
      <c r="I85" s="51">
        <v>37</v>
      </c>
      <c r="J85" s="52"/>
    </row>
    <row r="86" spans="1:10" s="11" customFormat="1" ht="21" customHeight="1" x14ac:dyDescent="0.25">
      <c r="A86" s="47"/>
      <c r="B86" s="53" t="s">
        <v>195</v>
      </c>
      <c r="C86" s="54" t="s">
        <v>196</v>
      </c>
      <c r="D86" s="48" t="s">
        <v>161</v>
      </c>
      <c r="E86" s="48" t="s">
        <v>125</v>
      </c>
      <c r="F86" s="1" t="s">
        <v>42</v>
      </c>
      <c r="G86" s="57">
        <v>42899</v>
      </c>
      <c r="H86" s="50">
        <v>35</v>
      </c>
      <c r="I86" s="51">
        <v>26.5</v>
      </c>
      <c r="J86" s="52"/>
    </row>
    <row r="87" spans="1:10" s="11" customFormat="1" ht="21" customHeight="1" x14ac:dyDescent="0.25">
      <c r="A87" s="47"/>
      <c r="B87" s="48" t="s">
        <v>186</v>
      </c>
      <c r="C87" s="54" t="s">
        <v>52</v>
      </c>
      <c r="D87" s="48" t="s">
        <v>351</v>
      </c>
      <c r="E87" s="48" t="s">
        <v>130</v>
      </c>
      <c r="F87" s="1" t="s">
        <v>41</v>
      </c>
      <c r="G87" s="57">
        <v>42914</v>
      </c>
      <c r="H87" s="50">
        <v>35</v>
      </c>
      <c r="I87" s="51">
        <v>34.5</v>
      </c>
      <c r="J87" s="52"/>
    </row>
    <row r="88" spans="1:10" s="11" customFormat="1" ht="21" customHeight="1" x14ac:dyDescent="0.25">
      <c r="A88" s="47"/>
      <c r="B88" s="53" t="s">
        <v>51</v>
      </c>
      <c r="C88" s="54" t="s">
        <v>150</v>
      </c>
      <c r="D88" s="48" t="s">
        <v>151</v>
      </c>
      <c r="E88" s="48" t="s">
        <v>119</v>
      </c>
      <c r="F88" s="1" t="s">
        <v>40</v>
      </c>
      <c r="G88" s="57">
        <v>42914</v>
      </c>
      <c r="H88" s="50">
        <v>40</v>
      </c>
      <c r="I88" s="51">
        <v>52</v>
      </c>
      <c r="J88" s="52"/>
    </row>
    <row r="89" spans="1:10" s="11" customFormat="1" ht="21" customHeight="1" x14ac:dyDescent="0.25">
      <c r="A89" s="47"/>
      <c r="B89" s="53" t="s">
        <v>174</v>
      </c>
      <c r="C89" s="54" t="s">
        <v>49</v>
      </c>
      <c r="D89" s="48" t="s">
        <v>351</v>
      </c>
      <c r="E89" s="48" t="s">
        <v>125</v>
      </c>
      <c r="F89" s="1" t="s">
        <v>42</v>
      </c>
      <c r="G89" s="57">
        <v>42917</v>
      </c>
      <c r="H89" s="50">
        <v>40</v>
      </c>
      <c r="I89" s="51">
        <v>59.5</v>
      </c>
      <c r="J89" s="52"/>
    </row>
    <row r="90" spans="1:10" s="11" customFormat="1" ht="21" customHeight="1" x14ac:dyDescent="0.25">
      <c r="A90" s="47"/>
      <c r="B90" s="53" t="s">
        <v>202</v>
      </c>
      <c r="C90" s="54" t="s">
        <v>223</v>
      </c>
      <c r="D90" s="48" t="s">
        <v>9</v>
      </c>
      <c r="E90" s="48" t="s">
        <v>10</v>
      </c>
      <c r="F90" s="48" t="s">
        <v>25</v>
      </c>
      <c r="G90" s="57">
        <v>42917</v>
      </c>
      <c r="H90" s="50">
        <v>35</v>
      </c>
      <c r="I90" s="55">
        <v>61</v>
      </c>
      <c r="J90" s="52"/>
    </row>
    <row r="91" spans="1:10" s="11" customFormat="1" ht="21" customHeight="1" x14ac:dyDescent="0.25">
      <c r="A91" s="47"/>
      <c r="B91" s="48" t="s">
        <v>186</v>
      </c>
      <c r="C91" s="54" t="s">
        <v>52</v>
      </c>
      <c r="D91" s="48" t="s">
        <v>141</v>
      </c>
      <c r="E91" s="48" t="s">
        <v>10</v>
      </c>
      <c r="F91" s="1" t="s">
        <v>47</v>
      </c>
      <c r="G91" s="49">
        <v>42953</v>
      </c>
      <c r="H91" s="50">
        <v>35</v>
      </c>
      <c r="I91" s="51">
        <v>59.5</v>
      </c>
      <c r="J91" s="52"/>
    </row>
    <row r="92" spans="1:10" s="11" customFormat="1" ht="21" customHeight="1" x14ac:dyDescent="0.25">
      <c r="A92" s="47"/>
      <c r="B92" s="54" t="s">
        <v>253</v>
      </c>
      <c r="C92" s="54" t="s">
        <v>11</v>
      </c>
      <c r="D92" s="48" t="s">
        <v>161</v>
      </c>
      <c r="E92" s="48" t="s">
        <v>125</v>
      </c>
      <c r="F92" s="1" t="s">
        <v>27</v>
      </c>
      <c r="G92" s="49">
        <v>42970</v>
      </c>
      <c r="H92" s="50">
        <v>40</v>
      </c>
      <c r="I92" s="51">
        <v>31.5</v>
      </c>
      <c r="J92" s="52"/>
    </row>
    <row r="93" spans="1:10" s="11" customFormat="1" ht="21" customHeight="1" x14ac:dyDescent="0.25">
      <c r="A93" s="47"/>
      <c r="B93" s="54" t="s">
        <v>245</v>
      </c>
      <c r="C93" s="54" t="s">
        <v>246</v>
      </c>
      <c r="D93" s="48" t="s">
        <v>351</v>
      </c>
      <c r="E93" s="48" t="s">
        <v>10</v>
      </c>
      <c r="F93" s="48" t="s">
        <v>43</v>
      </c>
      <c r="G93" s="49">
        <v>42999</v>
      </c>
      <c r="H93" s="50">
        <v>44</v>
      </c>
      <c r="I93" s="51">
        <v>37</v>
      </c>
      <c r="J93" s="52"/>
    </row>
    <row r="94" spans="1:10" s="11" customFormat="1" ht="21" customHeight="1" x14ac:dyDescent="0.25">
      <c r="A94" s="47"/>
      <c r="B94" s="53" t="s">
        <v>53</v>
      </c>
      <c r="C94" s="54" t="s">
        <v>158</v>
      </c>
      <c r="D94" s="48" t="s">
        <v>351</v>
      </c>
      <c r="E94" s="48" t="s">
        <v>119</v>
      </c>
      <c r="F94" s="1" t="s">
        <v>40</v>
      </c>
      <c r="G94" s="49">
        <v>43007</v>
      </c>
      <c r="H94" s="50">
        <v>40</v>
      </c>
      <c r="I94" s="51">
        <v>18</v>
      </c>
      <c r="J94" s="52"/>
    </row>
    <row r="95" spans="1:10" s="11" customFormat="1" ht="21" customHeight="1" x14ac:dyDescent="0.25">
      <c r="A95" s="47"/>
      <c r="B95" s="54" t="s">
        <v>262</v>
      </c>
      <c r="C95" s="54" t="s">
        <v>31</v>
      </c>
      <c r="D95" s="48" t="s">
        <v>9</v>
      </c>
      <c r="E95" s="48" t="s">
        <v>130</v>
      </c>
      <c r="F95" s="48" t="s">
        <v>39</v>
      </c>
      <c r="G95" s="49">
        <v>43013</v>
      </c>
      <c r="H95" s="50">
        <v>35</v>
      </c>
      <c r="I95" s="51">
        <v>44.5</v>
      </c>
      <c r="J95" s="52"/>
    </row>
    <row r="96" spans="1:10" s="11" customFormat="1" ht="21" customHeight="1" x14ac:dyDescent="0.25">
      <c r="A96" s="47"/>
      <c r="B96" s="53" t="s">
        <v>219</v>
      </c>
      <c r="C96" s="54" t="s">
        <v>220</v>
      </c>
      <c r="D96" s="48" t="s">
        <v>9</v>
      </c>
      <c r="E96" s="48" t="s">
        <v>10</v>
      </c>
      <c r="F96" s="1" t="s">
        <v>45</v>
      </c>
      <c r="G96" s="49">
        <v>43015</v>
      </c>
      <c r="H96" s="50">
        <v>36</v>
      </c>
      <c r="I96" s="51">
        <v>30</v>
      </c>
      <c r="J96" s="52"/>
    </row>
    <row r="97" spans="1:10" s="11" customFormat="1" ht="21" customHeight="1" x14ac:dyDescent="0.25">
      <c r="A97" s="47"/>
      <c r="B97" s="53" t="s">
        <v>51</v>
      </c>
      <c r="C97" s="54" t="s">
        <v>166</v>
      </c>
      <c r="D97" s="48" t="s">
        <v>122</v>
      </c>
      <c r="E97" s="48" t="s">
        <v>119</v>
      </c>
      <c r="F97" s="48" t="s">
        <v>47</v>
      </c>
      <c r="G97" s="49">
        <v>44841</v>
      </c>
      <c r="H97" s="50">
        <v>40</v>
      </c>
      <c r="I97" s="51">
        <v>42</v>
      </c>
      <c r="J97" s="52"/>
    </row>
    <row r="98" spans="1:10" s="11" customFormat="1" ht="21" customHeight="1" x14ac:dyDescent="0.25">
      <c r="A98" s="47"/>
      <c r="B98" s="54" t="s">
        <v>239</v>
      </c>
      <c r="C98" s="54" t="s">
        <v>238</v>
      </c>
      <c r="D98" s="48" t="s">
        <v>351</v>
      </c>
      <c r="E98" s="48" t="s">
        <v>125</v>
      </c>
      <c r="F98" s="48" t="s">
        <v>40</v>
      </c>
      <c r="G98" s="49">
        <v>44855</v>
      </c>
      <c r="H98" s="50">
        <v>44</v>
      </c>
      <c r="I98" s="51">
        <v>20</v>
      </c>
      <c r="J98" s="52"/>
    </row>
    <row r="99" spans="1:10" s="11" customFormat="1" ht="21" customHeight="1" x14ac:dyDescent="0.25">
      <c r="A99" s="47"/>
      <c r="B99" s="48" t="s">
        <v>116</v>
      </c>
      <c r="C99" s="54" t="s">
        <v>117</v>
      </c>
      <c r="D99" s="48" t="s">
        <v>118</v>
      </c>
      <c r="E99" s="48" t="s">
        <v>119</v>
      </c>
      <c r="F99" s="1" t="s">
        <v>42</v>
      </c>
      <c r="G99" s="57">
        <v>44889</v>
      </c>
      <c r="H99" s="50">
        <v>35</v>
      </c>
      <c r="I99" s="51">
        <v>38.5</v>
      </c>
      <c r="J99" s="52"/>
    </row>
    <row r="100" spans="1:10" s="11" customFormat="1" ht="21" customHeight="1" x14ac:dyDescent="0.25">
      <c r="A100" s="47"/>
      <c r="B100" s="48" t="s">
        <v>216</v>
      </c>
      <c r="C100" s="54" t="s">
        <v>31</v>
      </c>
      <c r="D100" s="48" t="s">
        <v>9</v>
      </c>
      <c r="E100" s="48" t="s">
        <v>10</v>
      </c>
      <c r="F100" s="1" t="s">
        <v>41</v>
      </c>
      <c r="G100" s="57">
        <v>45276</v>
      </c>
      <c r="H100" s="50">
        <v>44</v>
      </c>
      <c r="I100" s="51">
        <v>30</v>
      </c>
      <c r="J100" s="52"/>
    </row>
    <row r="101" spans="1:10" s="11" customFormat="1" ht="21" customHeight="1" x14ac:dyDescent="0.25">
      <c r="A101" s="47"/>
      <c r="B101" s="54" t="s">
        <v>242</v>
      </c>
      <c r="C101" s="54" t="s">
        <v>49</v>
      </c>
      <c r="D101" s="48" t="s">
        <v>9</v>
      </c>
      <c r="E101" s="48" t="s">
        <v>125</v>
      </c>
      <c r="F101" s="48" t="s">
        <v>42</v>
      </c>
      <c r="G101" s="49">
        <v>45279</v>
      </c>
      <c r="H101" s="50">
        <v>35</v>
      </c>
      <c r="I101" s="51">
        <v>38.5</v>
      </c>
      <c r="J101" s="52"/>
    </row>
    <row r="102" spans="1:10" s="11" customFormat="1" ht="21" customHeight="1" x14ac:dyDescent="0.25">
      <c r="A102" s="47"/>
      <c r="B102" s="54" t="s">
        <v>267</v>
      </c>
      <c r="C102" s="54" t="s">
        <v>55</v>
      </c>
      <c r="D102" s="48" t="s">
        <v>122</v>
      </c>
      <c r="E102" s="48" t="s">
        <v>119</v>
      </c>
      <c r="F102" s="48" t="s">
        <v>43</v>
      </c>
      <c r="G102" s="49">
        <v>43091</v>
      </c>
      <c r="H102" s="50">
        <v>35</v>
      </c>
      <c r="I102" s="51">
        <v>25.75</v>
      </c>
      <c r="J102" s="52"/>
    </row>
    <row r="103" spans="1:10" s="11" customFormat="1" ht="21" customHeight="1" x14ac:dyDescent="0.25">
      <c r="A103" s="47"/>
      <c r="B103" s="48" t="s">
        <v>186</v>
      </c>
      <c r="C103" s="54" t="s">
        <v>211</v>
      </c>
      <c r="D103" s="48" t="s">
        <v>9</v>
      </c>
      <c r="E103" s="48" t="s">
        <v>130</v>
      </c>
      <c r="F103" s="48" t="s">
        <v>45</v>
      </c>
      <c r="G103" s="49">
        <v>43091</v>
      </c>
      <c r="H103" s="50">
        <v>35</v>
      </c>
      <c r="I103" s="51">
        <v>30</v>
      </c>
      <c r="J103" s="52"/>
    </row>
    <row r="104" spans="1:10" s="11" customFormat="1" ht="21" customHeight="1" x14ac:dyDescent="0.25">
      <c r="A104" s="47"/>
      <c r="B104" s="54" t="s">
        <v>51</v>
      </c>
      <c r="C104" s="54" t="s">
        <v>254</v>
      </c>
      <c r="D104" s="48" t="s">
        <v>9</v>
      </c>
      <c r="E104" s="48" t="s">
        <v>119</v>
      </c>
      <c r="F104" s="1" t="s">
        <v>45</v>
      </c>
      <c r="G104" s="57">
        <v>43094</v>
      </c>
      <c r="H104" s="50">
        <v>44</v>
      </c>
      <c r="I104" s="51">
        <v>22</v>
      </c>
      <c r="J104" s="52"/>
    </row>
    <row r="105" spans="1:10" s="11" customFormat="1" ht="21" customHeight="1" x14ac:dyDescent="0.25">
      <c r="A105" s="47"/>
      <c r="B105" s="48" t="s">
        <v>152</v>
      </c>
      <c r="C105" s="54" t="s">
        <v>153</v>
      </c>
      <c r="D105" s="48" t="s">
        <v>9</v>
      </c>
      <c r="E105" s="48" t="s">
        <v>10</v>
      </c>
      <c r="F105" s="1" t="s">
        <v>41</v>
      </c>
      <c r="G105" s="57">
        <v>44929</v>
      </c>
      <c r="H105" s="50">
        <v>36</v>
      </c>
      <c r="I105" s="51">
        <v>32</v>
      </c>
      <c r="J105" s="52"/>
    </row>
    <row r="106" spans="1:10" s="11" customFormat="1" ht="21" customHeight="1" x14ac:dyDescent="0.25">
      <c r="A106" s="47"/>
      <c r="B106" s="53" t="s">
        <v>167</v>
      </c>
      <c r="C106" s="53" t="s">
        <v>168</v>
      </c>
      <c r="D106" s="48" t="s">
        <v>122</v>
      </c>
      <c r="E106" s="48" t="s">
        <v>125</v>
      </c>
      <c r="F106" s="1" t="s">
        <v>44</v>
      </c>
      <c r="G106" s="57">
        <v>44947</v>
      </c>
      <c r="H106" s="50">
        <v>35</v>
      </c>
      <c r="I106" s="51">
        <v>15.5</v>
      </c>
      <c r="J106" s="52"/>
    </row>
    <row r="107" spans="1:10" s="11" customFormat="1" ht="21" customHeight="1" x14ac:dyDescent="0.25">
      <c r="A107" s="47"/>
      <c r="B107" s="53" t="s">
        <v>203</v>
      </c>
      <c r="C107" s="54" t="s">
        <v>204</v>
      </c>
      <c r="D107" s="48" t="s">
        <v>351</v>
      </c>
      <c r="E107" s="48" t="s">
        <v>10</v>
      </c>
      <c r="F107" s="48" t="s">
        <v>42</v>
      </c>
      <c r="G107" s="57">
        <v>43140</v>
      </c>
      <c r="H107" s="50">
        <v>36</v>
      </c>
      <c r="I107" s="51">
        <v>21</v>
      </c>
      <c r="J107" s="52"/>
    </row>
    <row r="108" spans="1:10" s="11" customFormat="1" ht="21" customHeight="1" x14ac:dyDescent="0.25">
      <c r="A108" s="47"/>
      <c r="B108" s="48" t="s">
        <v>126</v>
      </c>
      <c r="C108" s="54" t="s">
        <v>256</v>
      </c>
      <c r="D108" s="48" t="s">
        <v>122</v>
      </c>
      <c r="E108" s="48" t="s">
        <v>10</v>
      </c>
      <c r="F108" s="48" t="s">
        <v>39</v>
      </c>
      <c r="G108" s="49">
        <v>43157</v>
      </c>
      <c r="H108" s="50">
        <v>35</v>
      </c>
      <c r="I108" s="51">
        <v>46</v>
      </c>
      <c r="J108" s="52"/>
    </row>
    <row r="109" spans="1:10" s="11" customFormat="1" ht="21" customHeight="1" x14ac:dyDescent="0.25">
      <c r="A109" s="47"/>
      <c r="B109" s="48" t="s">
        <v>197</v>
      </c>
      <c r="C109" s="54" t="s">
        <v>52</v>
      </c>
      <c r="D109" s="48" t="s">
        <v>351</v>
      </c>
      <c r="E109" s="48" t="s">
        <v>125</v>
      </c>
      <c r="F109" s="1" t="s">
        <v>47</v>
      </c>
      <c r="G109" s="57">
        <v>45354</v>
      </c>
      <c r="H109" s="50">
        <v>35</v>
      </c>
      <c r="I109" s="51">
        <v>23</v>
      </c>
      <c r="J109" s="52"/>
    </row>
    <row r="110" spans="1:10" s="11" customFormat="1" ht="21" customHeight="1" x14ac:dyDescent="0.25">
      <c r="A110" s="47"/>
      <c r="B110" s="53" t="s">
        <v>123</v>
      </c>
      <c r="C110" s="54" t="s">
        <v>124</v>
      </c>
      <c r="D110" s="48" t="s">
        <v>9</v>
      </c>
      <c r="E110" s="48" t="s">
        <v>125</v>
      </c>
      <c r="F110" s="48" t="s">
        <v>39</v>
      </c>
      <c r="G110" s="49">
        <v>43180</v>
      </c>
      <c r="H110" s="50">
        <v>40</v>
      </c>
      <c r="I110" s="51">
        <v>40</v>
      </c>
      <c r="J110" s="52"/>
    </row>
    <row r="111" spans="1:10" s="11" customFormat="1" ht="21" customHeight="1" x14ac:dyDescent="0.25">
      <c r="A111" s="47"/>
      <c r="B111" s="54" t="s">
        <v>48</v>
      </c>
      <c r="C111" s="54" t="s">
        <v>263</v>
      </c>
      <c r="D111" s="48" t="s">
        <v>351</v>
      </c>
      <c r="E111" s="48" t="s">
        <v>119</v>
      </c>
      <c r="F111" s="1" t="s">
        <v>47</v>
      </c>
      <c r="G111" s="49">
        <v>43191</v>
      </c>
      <c r="H111" s="50">
        <v>40</v>
      </c>
      <c r="I111" s="51">
        <v>28</v>
      </c>
      <c r="J111" s="52"/>
    </row>
    <row r="112" spans="1:10" s="11" customFormat="1" ht="21" customHeight="1" x14ac:dyDescent="0.25">
      <c r="A112" s="47"/>
      <c r="B112" s="53" t="s">
        <v>120</v>
      </c>
      <c r="C112" s="54" t="s">
        <v>132</v>
      </c>
      <c r="D112" s="48" t="s">
        <v>351</v>
      </c>
      <c r="E112" s="48" t="s">
        <v>10</v>
      </c>
      <c r="F112" s="48" t="s">
        <v>45</v>
      </c>
      <c r="G112" s="57">
        <v>43203</v>
      </c>
      <c r="H112" s="50">
        <v>36</v>
      </c>
      <c r="I112" s="51">
        <v>33</v>
      </c>
      <c r="J112" s="52"/>
    </row>
    <row r="113" spans="1:10" s="11" customFormat="1" ht="21" customHeight="1" x14ac:dyDescent="0.25">
      <c r="A113" s="47"/>
      <c r="B113" s="53" t="s">
        <v>175</v>
      </c>
      <c r="C113" s="54" t="s">
        <v>215</v>
      </c>
      <c r="D113" s="48" t="s">
        <v>9</v>
      </c>
      <c r="E113" s="48" t="s">
        <v>119</v>
      </c>
      <c r="F113" s="48" t="s">
        <v>39</v>
      </c>
      <c r="G113" s="57">
        <v>43244</v>
      </c>
      <c r="H113" s="50">
        <v>40</v>
      </c>
      <c r="I113" s="51">
        <v>37</v>
      </c>
      <c r="J113" s="52"/>
    </row>
    <row r="114" spans="1:10" s="11" customFormat="1" ht="21" customHeight="1" x14ac:dyDescent="0.25">
      <c r="A114" s="47"/>
      <c r="B114" s="48" t="s">
        <v>186</v>
      </c>
      <c r="C114" s="54" t="s">
        <v>31</v>
      </c>
      <c r="D114" s="48" t="s">
        <v>151</v>
      </c>
      <c r="E114" s="48" t="s">
        <v>130</v>
      </c>
      <c r="F114" s="1" t="s">
        <v>27</v>
      </c>
      <c r="G114" s="57">
        <v>43265</v>
      </c>
      <c r="H114" s="50">
        <v>40</v>
      </c>
      <c r="I114" s="51">
        <v>30.5</v>
      </c>
      <c r="J114" s="52"/>
    </row>
    <row r="115" spans="1:10" s="11" customFormat="1" ht="21" customHeight="1" x14ac:dyDescent="0.25">
      <c r="A115" s="47"/>
      <c r="B115" s="54" t="s">
        <v>51</v>
      </c>
      <c r="C115" s="54" t="s">
        <v>205</v>
      </c>
      <c r="D115" s="48" t="s">
        <v>351</v>
      </c>
      <c r="E115" s="48" t="s">
        <v>130</v>
      </c>
      <c r="F115" s="48" t="s">
        <v>26</v>
      </c>
      <c r="G115" s="57">
        <v>43288</v>
      </c>
      <c r="H115" s="50">
        <v>40</v>
      </c>
      <c r="I115" s="51">
        <v>37</v>
      </c>
      <c r="J115" s="52"/>
    </row>
    <row r="116" spans="1:10" s="11" customFormat="1" ht="21" customHeight="1" x14ac:dyDescent="0.25">
      <c r="A116" s="47"/>
      <c r="B116" s="48" t="s">
        <v>230</v>
      </c>
      <c r="C116" s="54" t="s">
        <v>231</v>
      </c>
      <c r="D116" s="48" t="s">
        <v>161</v>
      </c>
      <c r="E116" s="48" t="s">
        <v>119</v>
      </c>
      <c r="F116" s="48" t="s">
        <v>46</v>
      </c>
      <c r="G116" s="49">
        <v>43473</v>
      </c>
      <c r="H116" s="50">
        <v>35</v>
      </c>
      <c r="I116" s="51">
        <v>42</v>
      </c>
      <c r="J116" s="52"/>
    </row>
    <row r="117" spans="1:10" s="11" customFormat="1" ht="21" customHeight="1" x14ac:dyDescent="0.25">
      <c r="A117" s="47"/>
      <c r="B117" s="53" t="s">
        <v>154</v>
      </c>
      <c r="C117" s="54" t="s">
        <v>155</v>
      </c>
      <c r="D117" s="48" t="s">
        <v>122</v>
      </c>
      <c r="E117" s="48" t="s">
        <v>119</v>
      </c>
      <c r="F117" s="48" t="s">
        <v>40</v>
      </c>
      <c r="G117" s="49">
        <v>43473</v>
      </c>
      <c r="H117" s="50">
        <v>30</v>
      </c>
      <c r="I117" s="51">
        <v>107</v>
      </c>
      <c r="J117" s="52"/>
    </row>
    <row r="118" spans="1:10" s="11" customFormat="1" ht="21" customHeight="1" x14ac:dyDescent="0.25">
      <c r="A118" s="47"/>
      <c r="B118" s="53" t="s">
        <v>228</v>
      </c>
      <c r="C118" s="54" t="s">
        <v>229</v>
      </c>
      <c r="D118" s="48" t="s">
        <v>351</v>
      </c>
      <c r="E118" s="48" t="s">
        <v>125</v>
      </c>
      <c r="F118" s="1" t="s">
        <v>27</v>
      </c>
      <c r="G118" s="49">
        <v>43474</v>
      </c>
      <c r="H118" s="50">
        <v>40</v>
      </c>
      <c r="I118" s="51">
        <v>17</v>
      </c>
      <c r="J118" s="52"/>
    </row>
    <row r="119" spans="1:10" s="11" customFormat="1" ht="21" customHeight="1" x14ac:dyDescent="0.25">
      <c r="A119" s="47"/>
      <c r="B119" s="53" t="s">
        <v>198</v>
      </c>
      <c r="C119" s="54" t="s">
        <v>52</v>
      </c>
      <c r="D119" s="48" t="s">
        <v>351</v>
      </c>
      <c r="E119" s="48" t="s">
        <v>119</v>
      </c>
      <c r="F119" s="48" t="s">
        <v>26</v>
      </c>
      <c r="G119" s="49">
        <v>43474</v>
      </c>
      <c r="H119" s="50">
        <v>35</v>
      </c>
      <c r="I119" s="55">
        <v>54</v>
      </c>
      <c r="J119" s="52"/>
    </row>
    <row r="120" spans="1:10" s="11" customFormat="1" ht="21" customHeight="1" x14ac:dyDescent="0.25">
      <c r="A120" s="47"/>
      <c r="B120" s="54" t="s">
        <v>268</v>
      </c>
      <c r="C120" s="54" t="s">
        <v>269</v>
      </c>
      <c r="D120" s="48" t="s">
        <v>122</v>
      </c>
      <c r="E120" s="48" t="s">
        <v>10</v>
      </c>
      <c r="F120" s="48" t="s">
        <v>40</v>
      </c>
      <c r="G120" s="49">
        <v>43475</v>
      </c>
      <c r="H120" s="50">
        <v>44</v>
      </c>
      <c r="I120" s="51">
        <v>18</v>
      </c>
      <c r="J120" s="52"/>
    </row>
    <row r="121" spans="1:10" s="11" customFormat="1" ht="21" customHeight="1" x14ac:dyDescent="0.25">
      <c r="A121" s="47"/>
      <c r="B121" s="48" t="s">
        <v>146</v>
      </c>
      <c r="C121" s="54" t="s">
        <v>163</v>
      </c>
      <c r="D121" s="48" t="s">
        <v>9</v>
      </c>
      <c r="E121" s="48" t="s">
        <v>10</v>
      </c>
      <c r="F121" s="48" t="s">
        <v>26</v>
      </c>
      <c r="G121" s="49">
        <v>44307</v>
      </c>
      <c r="H121" s="50">
        <v>40</v>
      </c>
      <c r="I121" s="51">
        <v>18</v>
      </c>
      <c r="J121" s="52"/>
    </row>
    <row r="122" spans="1:10" s="11" customFormat="1" ht="21" customHeight="1" x14ac:dyDescent="0.25">
      <c r="A122" s="47"/>
      <c r="B122" s="53" t="s">
        <v>144</v>
      </c>
      <c r="C122" s="54" t="s">
        <v>49</v>
      </c>
      <c r="D122" s="48" t="s">
        <v>9</v>
      </c>
      <c r="E122" s="48" t="s">
        <v>119</v>
      </c>
      <c r="F122" s="48" t="s">
        <v>45</v>
      </c>
      <c r="G122" s="49">
        <v>44307</v>
      </c>
      <c r="H122" s="50">
        <v>35</v>
      </c>
      <c r="I122" s="51">
        <v>21</v>
      </c>
      <c r="J122" s="52"/>
    </row>
  </sheetData>
  <sortState xmlns:xlrd2="http://schemas.microsoft.com/office/spreadsheetml/2017/richdata2" ref="A2:J122">
    <sortCondition ref="I7"/>
  </sortState>
  <phoneticPr fontId="12" type="noConversion"/>
  <pageMargins left="0.7" right="0.7" top="0.75" bottom="0.75" header="0.3" footer="0.3"/>
  <pageSetup fitToWidth="0" fitToHeight="0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zoomScaleNormal="100" workbookViewId="0">
      <selection activeCell="E2" sqref="E2"/>
    </sheetView>
  </sheetViews>
  <sheetFormatPr baseColWidth="10" defaultColWidth="11.44140625" defaultRowHeight="15" customHeight="1" x14ac:dyDescent="0.25"/>
  <cols>
    <col min="1" max="1" width="24.109375" customWidth="1"/>
    <col min="2" max="5" width="12.6640625" customWidth="1"/>
    <col min="6" max="6" width="17" customWidth="1"/>
    <col min="7" max="7" width="11.6640625" customWidth="1"/>
  </cols>
  <sheetData>
    <row r="1" spans="1:6" ht="15" customHeight="1" x14ac:dyDescent="0.25">
      <c r="A1" t="s">
        <v>365</v>
      </c>
      <c r="B1" s="206" t="s">
        <v>370</v>
      </c>
      <c r="F1" t="s">
        <v>371</v>
      </c>
    </row>
    <row r="2" spans="1:6" ht="15" customHeight="1" x14ac:dyDescent="0.25">
      <c r="A2" t="s">
        <v>366</v>
      </c>
      <c r="B2">
        <v>32</v>
      </c>
      <c r="C2">
        <v>42</v>
      </c>
      <c r="D2">
        <v>33</v>
      </c>
      <c r="E2">
        <v>54</v>
      </c>
    </row>
    <row r="3" spans="1:6" ht="15" customHeight="1" x14ac:dyDescent="0.25">
      <c r="A3" t="s">
        <v>367</v>
      </c>
      <c r="B3">
        <v>44</v>
      </c>
      <c r="C3">
        <v>74</v>
      </c>
      <c r="D3">
        <v>53</v>
      </c>
      <c r="E3">
        <v>25</v>
      </c>
    </row>
    <row r="4" spans="1:6" ht="15" customHeight="1" x14ac:dyDescent="0.25">
      <c r="A4" t="s">
        <v>368</v>
      </c>
      <c r="B4">
        <v>56</v>
      </c>
      <c r="C4">
        <v>37</v>
      </c>
      <c r="D4">
        <v>83</v>
      </c>
      <c r="E4">
        <v>64</v>
      </c>
    </row>
    <row r="5" spans="1:6" ht="15" customHeight="1" x14ac:dyDescent="0.25">
      <c r="A5" t="s">
        <v>369</v>
      </c>
      <c r="B5">
        <v>33</v>
      </c>
      <c r="C5">
        <v>47</v>
      </c>
      <c r="D5">
        <v>39</v>
      </c>
      <c r="E5">
        <v>18</v>
      </c>
    </row>
    <row r="6" spans="1:6" ht="15" customHeight="1" x14ac:dyDescent="0.25">
      <c r="A6" t="s">
        <v>13</v>
      </c>
    </row>
    <row r="19" spans="1:6" ht="15" customHeight="1" x14ac:dyDescent="0.25">
      <c r="A19" s="127" t="s">
        <v>464</v>
      </c>
    </row>
    <row r="20" spans="1:6" ht="15" customHeight="1" x14ac:dyDescent="0.25">
      <c r="A20" s="127" t="s">
        <v>459</v>
      </c>
    </row>
    <row r="21" spans="1:6" ht="15" customHeight="1" x14ac:dyDescent="0.25">
      <c r="A21" s="127" t="s">
        <v>460</v>
      </c>
    </row>
    <row r="22" spans="1:6" ht="15" customHeight="1" x14ac:dyDescent="0.25">
      <c r="A22" s="127" t="s">
        <v>461</v>
      </c>
    </row>
    <row r="23" spans="1:6" ht="15" customHeight="1" x14ac:dyDescent="0.25">
      <c r="A23" s="127" t="s">
        <v>462</v>
      </c>
    </row>
    <row r="25" spans="1:6" ht="58.2" x14ac:dyDescent="0.25">
      <c r="A25" s="137" t="s">
        <v>365</v>
      </c>
      <c r="B25" s="138" t="s">
        <v>370</v>
      </c>
      <c r="C25" s="138" t="s">
        <v>372</v>
      </c>
      <c r="D25" s="138" t="s">
        <v>373</v>
      </c>
      <c r="E25" s="138" t="s">
        <v>374</v>
      </c>
      <c r="F25" s="139" t="s">
        <v>375</v>
      </c>
    </row>
    <row r="26" spans="1:6" ht="27" customHeight="1" x14ac:dyDescent="0.25">
      <c r="A26" s="140" t="s">
        <v>366</v>
      </c>
      <c r="B26" s="141">
        <v>32</v>
      </c>
      <c r="C26" s="141">
        <v>42</v>
      </c>
      <c r="D26" s="141">
        <v>33</v>
      </c>
      <c r="E26" s="141">
        <v>54</v>
      </c>
      <c r="F26" s="142">
        <f>SUM(B26:E26)</f>
        <v>161</v>
      </c>
    </row>
    <row r="27" spans="1:6" ht="27" customHeight="1" x14ac:dyDescent="0.25">
      <c r="A27" s="140" t="s">
        <v>367</v>
      </c>
      <c r="B27" s="141">
        <v>44</v>
      </c>
      <c r="C27" s="141">
        <v>74</v>
      </c>
      <c r="D27" s="141">
        <v>53</v>
      </c>
      <c r="E27" s="141">
        <v>25</v>
      </c>
      <c r="F27" s="142">
        <f>SUM(B27:E27)</f>
        <v>196</v>
      </c>
    </row>
    <row r="28" spans="1:6" ht="27" customHeight="1" x14ac:dyDescent="0.25">
      <c r="A28" s="140" t="s">
        <v>368</v>
      </c>
      <c r="B28" s="141">
        <v>56</v>
      </c>
      <c r="C28" s="141">
        <v>37</v>
      </c>
      <c r="D28" s="141">
        <v>83</v>
      </c>
      <c r="E28" s="141">
        <v>64</v>
      </c>
      <c r="F28" s="142">
        <f>SUM(B28:E28)</f>
        <v>240</v>
      </c>
    </row>
    <row r="29" spans="1:6" ht="27" customHeight="1" thickBot="1" x14ac:dyDescent="0.3">
      <c r="A29" s="143" t="s">
        <v>369</v>
      </c>
      <c r="B29" s="144">
        <v>33</v>
      </c>
      <c r="C29" s="144">
        <v>47</v>
      </c>
      <c r="D29" s="144">
        <v>39</v>
      </c>
      <c r="E29" s="144">
        <v>18</v>
      </c>
      <c r="F29" s="145">
        <f>SUM(B29:E29)</f>
        <v>137</v>
      </c>
    </row>
    <row r="30" spans="1:6" ht="27" customHeight="1" thickTop="1" x14ac:dyDescent="0.25">
      <c r="A30" s="146" t="s">
        <v>13</v>
      </c>
      <c r="B30" s="147">
        <f>SUM(B26:B29)</f>
        <v>165</v>
      </c>
      <c r="C30" s="147">
        <f>SUM(C26:C29)</f>
        <v>200</v>
      </c>
      <c r="D30" s="147">
        <f>SUM(D26:D29)</f>
        <v>208</v>
      </c>
      <c r="E30" s="147">
        <f>SUM(E26:E29)</f>
        <v>161</v>
      </c>
      <c r="F30" s="147">
        <f>SUM(B30:E30)</f>
        <v>734</v>
      </c>
    </row>
  </sheetData>
  <phoneticPr fontId="32" type="noConversion"/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workbookViewId="0">
      <selection activeCell="G11" sqref="G11"/>
    </sheetView>
  </sheetViews>
  <sheetFormatPr baseColWidth="10" defaultColWidth="9.44140625" defaultRowHeight="13.2" x14ac:dyDescent="0.25"/>
  <cols>
    <col min="1" max="2" width="21" style="8" customWidth="1"/>
    <col min="3" max="4" width="9.44140625" style="8" customWidth="1"/>
    <col min="5" max="5" width="14.109375" style="8" customWidth="1"/>
    <col min="6" max="16384" width="9.44140625" style="8"/>
  </cols>
  <sheetData>
    <row r="1" spans="1:8" ht="13.8" x14ac:dyDescent="0.25">
      <c r="A1" s="2" t="s">
        <v>14</v>
      </c>
      <c r="B1" s="2"/>
      <c r="C1" s="2"/>
      <c r="D1" s="2"/>
      <c r="E1" s="2"/>
    </row>
    <row r="2" spans="1:8" ht="13.8" x14ac:dyDescent="0.25">
      <c r="B2" s="3"/>
      <c r="C2" s="3"/>
      <c r="D2" s="3"/>
      <c r="E2" s="3"/>
    </row>
    <row r="3" spans="1:8" ht="18" customHeight="1" x14ac:dyDescent="0.25">
      <c r="B3" s="4"/>
      <c r="C3" s="4"/>
      <c r="D3" s="4"/>
      <c r="E3" s="4"/>
    </row>
    <row r="4" spans="1:8" ht="29.25" customHeight="1" x14ac:dyDescent="0.25">
      <c r="A4" s="12" t="s">
        <v>4</v>
      </c>
      <c r="B4" s="12" t="s">
        <v>5</v>
      </c>
      <c r="C4" s="12" t="s">
        <v>15</v>
      </c>
      <c r="D4" s="12" t="s">
        <v>16</v>
      </c>
      <c r="E4" s="13" t="s">
        <v>17</v>
      </c>
    </row>
    <row r="5" spans="1:8" ht="18" customHeight="1" x14ac:dyDescent="0.25">
      <c r="A5" s="5"/>
      <c r="B5" s="5"/>
      <c r="C5" s="5"/>
      <c r="D5" s="5"/>
      <c r="E5" s="6"/>
    </row>
    <row r="6" spans="1:8" ht="18" customHeight="1" x14ac:dyDescent="0.25">
      <c r="A6" s="8" t="s">
        <v>18</v>
      </c>
      <c r="B6" s="8" t="s">
        <v>28</v>
      </c>
      <c r="C6" s="9">
        <v>34</v>
      </c>
      <c r="D6" s="1">
        <v>100</v>
      </c>
      <c r="E6"/>
    </row>
    <row r="7" spans="1:8" ht="18" customHeight="1" x14ac:dyDescent="0.25">
      <c r="A7" s="8" t="s">
        <v>19</v>
      </c>
      <c r="B7" s="8" t="s">
        <v>29</v>
      </c>
      <c r="C7" s="9">
        <v>55</v>
      </c>
      <c r="D7" s="1">
        <v>22</v>
      </c>
      <c r="E7"/>
    </row>
    <row r="8" spans="1:8" ht="18" customHeight="1" x14ac:dyDescent="0.25">
      <c r="A8" s="8" t="s">
        <v>38</v>
      </c>
      <c r="B8" s="8" t="s">
        <v>20</v>
      </c>
      <c r="C8" s="9">
        <v>45</v>
      </c>
      <c r="D8" s="1">
        <v>25</v>
      </c>
      <c r="E8"/>
    </row>
    <row r="9" spans="1:8" ht="18" customHeight="1" x14ac:dyDescent="0.25">
      <c r="A9" s="8" t="s">
        <v>21</v>
      </c>
      <c r="B9" s="8" t="s">
        <v>30</v>
      </c>
      <c r="C9" s="9">
        <v>45</v>
      </c>
      <c r="D9" s="1">
        <v>22</v>
      </c>
      <c r="E9"/>
    </row>
    <row r="10" spans="1:8" ht="18" customHeight="1" x14ac:dyDescent="0.25">
      <c r="A10" s="8" t="s">
        <v>22</v>
      </c>
      <c r="B10" s="8" t="s">
        <v>31</v>
      </c>
      <c r="C10" s="9">
        <v>32</v>
      </c>
      <c r="D10" s="1">
        <v>19</v>
      </c>
      <c r="E10"/>
    </row>
    <row r="11" spans="1:8" ht="18" customHeight="1" x14ac:dyDescent="0.25">
      <c r="A11" s="8" t="s">
        <v>34</v>
      </c>
      <c r="B11" s="8" t="s">
        <v>32</v>
      </c>
      <c r="C11" s="9">
        <v>33</v>
      </c>
      <c r="D11" s="1">
        <v>27</v>
      </c>
      <c r="E11"/>
    </row>
    <row r="12" spans="1:8" ht="18" customHeight="1" x14ac:dyDescent="0.25">
      <c r="A12" s="8" t="s">
        <v>35</v>
      </c>
      <c r="B12" s="8" t="s">
        <v>23</v>
      </c>
      <c r="C12" s="9">
        <v>40</v>
      </c>
      <c r="D12" s="1">
        <v>24</v>
      </c>
      <c r="E12"/>
    </row>
    <row r="13" spans="1:8" ht="18" customHeight="1" x14ac:dyDescent="0.25">
      <c r="A13" s="8" t="s">
        <v>36</v>
      </c>
      <c r="B13" s="8" t="s">
        <v>24</v>
      </c>
      <c r="C13" s="9">
        <v>25</v>
      </c>
      <c r="D13" s="1">
        <v>21</v>
      </c>
      <c r="E13"/>
    </row>
    <row r="14" spans="1:8" ht="18" customHeight="1" x14ac:dyDescent="0.25">
      <c r="A14" s="8" t="s">
        <v>37</v>
      </c>
      <c r="B14" s="8" t="s">
        <v>33</v>
      </c>
      <c r="C14" s="9">
        <v>41</v>
      </c>
      <c r="D14" s="1">
        <v>21</v>
      </c>
      <c r="E14"/>
    </row>
    <row r="15" spans="1:8" ht="18" customHeight="1" x14ac:dyDescent="0.25">
      <c r="E15"/>
    </row>
    <row r="16" spans="1:8" ht="18" customHeight="1" x14ac:dyDescent="0.25">
      <c r="A16" s="7" t="s">
        <v>13</v>
      </c>
      <c r="E16"/>
    </row>
    <row r="18" spans="2:2" s="1" customFormat="1" x14ac:dyDescent="0.25">
      <c r="B18" s="10"/>
    </row>
    <row r="19" spans="2:2" s="1" customFormat="1" x14ac:dyDescent="0.25"/>
    <row r="20" spans="2:2" s="1" customFormat="1" x14ac:dyDescent="0.25"/>
    <row r="21" spans="2:2" s="1" customFormat="1" x14ac:dyDescent="0.25"/>
    <row r="22" spans="2:2" s="1" customFormat="1" x14ac:dyDescent="0.25"/>
    <row r="23" spans="2:2" s="1" customFormat="1" x14ac:dyDescent="0.25"/>
    <row r="24" spans="2:2" s="1" customFormat="1" x14ac:dyDescent="0.25"/>
  </sheetData>
  <protectedRanges>
    <protectedRange password="CB79" sqref="D6:D14" name="Plage1"/>
  </protectedRanges>
  <phoneticPr fontId="0" type="noConversion"/>
  <pageMargins left="0.7" right="0.7" top="0.75" bottom="0.75" header="0.3" footer="0.3"/>
  <pageSetup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"/>
  <sheetViews>
    <sheetView zoomScale="120" zoomScaleNormal="120" workbookViewId="0">
      <selection activeCell="E2" sqref="E2"/>
    </sheetView>
  </sheetViews>
  <sheetFormatPr baseColWidth="10" defaultColWidth="17.109375" defaultRowHeight="31.5" customHeight="1" x14ac:dyDescent="0.25"/>
  <cols>
    <col min="1" max="2" width="17.109375" customWidth="1"/>
    <col min="3" max="3" width="12.6640625" customWidth="1"/>
    <col min="4" max="5" width="17.109375" customWidth="1"/>
  </cols>
  <sheetData>
    <row r="1" spans="1:5" ht="31.5" customHeight="1" thickBot="1" x14ac:dyDescent="0.3">
      <c r="A1" s="37" t="s">
        <v>88</v>
      </c>
      <c r="B1" s="38" t="s">
        <v>0</v>
      </c>
      <c r="C1" s="38" t="s">
        <v>404</v>
      </c>
      <c r="D1" s="39" t="s">
        <v>12</v>
      </c>
      <c r="E1" s="39" t="s">
        <v>89</v>
      </c>
    </row>
    <row r="2" spans="1:5" ht="31.5" customHeight="1" x14ac:dyDescent="0.25">
      <c r="A2" s="68" t="s">
        <v>90</v>
      </c>
      <c r="B2" s="69">
        <v>35</v>
      </c>
      <c r="C2" s="69">
        <v>5</v>
      </c>
      <c r="D2" s="70">
        <v>4</v>
      </c>
      <c r="E2" s="165"/>
    </row>
    <row r="3" spans="1:5" ht="31.5" customHeight="1" x14ac:dyDescent="0.25">
      <c r="A3" s="71" t="s">
        <v>91</v>
      </c>
      <c r="B3" s="40">
        <v>75</v>
      </c>
      <c r="C3" s="40">
        <v>10</v>
      </c>
      <c r="D3" s="41">
        <v>7</v>
      </c>
      <c r="E3" s="166"/>
    </row>
    <row r="4" spans="1:5" ht="31.5" customHeight="1" x14ac:dyDescent="0.25">
      <c r="A4" s="71" t="s">
        <v>92</v>
      </c>
      <c r="B4" s="40">
        <v>89</v>
      </c>
      <c r="C4" s="40">
        <v>12</v>
      </c>
      <c r="D4" s="41">
        <v>2</v>
      </c>
      <c r="E4" s="166"/>
    </row>
    <row r="5" spans="1:5" ht="31.5" customHeight="1" thickBot="1" x14ac:dyDescent="0.3">
      <c r="A5" s="72" t="s">
        <v>93</v>
      </c>
      <c r="B5" s="73">
        <v>65</v>
      </c>
      <c r="C5" s="73">
        <v>7</v>
      </c>
      <c r="D5" s="74">
        <v>6</v>
      </c>
      <c r="E5" s="167"/>
    </row>
    <row r="8" spans="1:5" ht="31.5" customHeight="1" x14ac:dyDescent="0.25">
      <c r="A8" s="132" t="s">
        <v>362</v>
      </c>
    </row>
    <row r="9" spans="1:5" ht="31.5" customHeight="1" x14ac:dyDescent="0.25">
      <c r="A9" s="215" t="s">
        <v>471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7"/>
  <sheetViews>
    <sheetView workbookViewId="0">
      <selection activeCell="D3" sqref="D3"/>
    </sheetView>
  </sheetViews>
  <sheetFormatPr baseColWidth="10" defaultColWidth="16.33203125" defaultRowHeight="24.75" customHeight="1" x14ac:dyDescent="0.25"/>
  <cols>
    <col min="1" max="1" width="37.44140625" customWidth="1"/>
    <col min="2" max="5" width="12.109375" customWidth="1"/>
  </cols>
  <sheetData>
    <row r="1" spans="1:6" ht="24.75" customHeight="1" x14ac:dyDescent="0.3">
      <c r="A1" s="42" t="s">
        <v>94</v>
      </c>
      <c r="B1" s="43"/>
      <c r="C1" s="43"/>
      <c r="D1" s="43"/>
      <c r="E1" s="43"/>
      <c r="F1" s="43"/>
    </row>
    <row r="2" spans="1:6" ht="24.75" customHeight="1" x14ac:dyDescent="0.3">
      <c r="A2" s="42" t="s">
        <v>95</v>
      </c>
      <c r="B2" s="42"/>
      <c r="C2" s="42"/>
      <c r="D2" s="42"/>
      <c r="E2" s="42"/>
      <c r="F2" s="42"/>
    </row>
    <row r="3" spans="1:6" ht="24.75" customHeight="1" x14ac:dyDescent="0.25">
      <c r="A3" s="44" t="s">
        <v>96</v>
      </c>
      <c r="B3" s="46" t="s">
        <v>97</v>
      </c>
      <c r="C3" s="46" t="s">
        <v>98</v>
      </c>
      <c r="D3" s="46" t="s">
        <v>99</v>
      </c>
      <c r="E3" s="46" t="s">
        <v>100</v>
      </c>
      <c r="F3" s="44"/>
    </row>
    <row r="4" spans="1:6" ht="24.75" customHeight="1" x14ac:dyDescent="0.25">
      <c r="A4" s="43" t="s">
        <v>101</v>
      </c>
      <c r="B4" s="45">
        <v>74</v>
      </c>
      <c r="C4" s="45">
        <v>65</v>
      </c>
      <c r="D4" s="45">
        <v>73</v>
      </c>
      <c r="E4" s="45">
        <v>81</v>
      </c>
      <c r="F4" s="43"/>
    </row>
    <row r="5" spans="1:6" ht="24.75" customHeight="1" x14ac:dyDescent="0.25">
      <c r="A5" s="43" t="s">
        <v>102</v>
      </c>
      <c r="B5" s="45">
        <v>70</v>
      </c>
      <c r="C5" s="45">
        <v>74</v>
      </c>
      <c r="D5" s="45">
        <v>63</v>
      </c>
      <c r="E5" s="45">
        <v>67</v>
      </c>
      <c r="F5" s="43"/>
    </row>
    <row r="6" spans="1:6" ht="24.75" customHeight="1" x14ac:dyDescent="0.25">
      <c r="A6" s="43" t="s">
        <v>103</v>
      </c>
      <c r="B6" s="45">
        <v>69</v>
      </c>
      <c r="C6" s="45">
        <v>63</v>
      </c>
      <c r="D6" s="45">
        <v>70</v>
      </c>
      <c r="E6" s="45">
        <v>74</v>
      </c>
      <c r="F6" s="43"/>
    </row>
    <row r="7" spans="1:6" ht="24.75" customHeight="1" x14ac:dyDescent="0.25">
      <c r="A7" s="43" t="s">
        <v>104</v>
      </c>
      <c r="B7" s="45">
        <v>66</v>
      </c>
      <c r="C7" s="45">
        <v>56</v>
      </c>
      <c r="D7" s="45">
        <v>64</v>
      </c>
      <c r="E7" s="45">
        <v>59</v>
      </c>
      <c r="F7" s="43"/>
    </row>
    <row r="8" spans="1:6" ht="24.75" customHeight="1" x14ac:dyDescent="0.25">
      <c r="A8" s="133" t="s">
        <v>363</v>
      </c>
      <c r="B8" s="45">
        <v>52</v>
      </c>
      <c r="C8" s="45">
        <v>60</v>
      </c>
      <c r="D8" s="45">
        <v>58</v>
      </c>
      <c r="E8" s="45">
        <v>55</v>
      </c>
      <c r="F8" s="43"/>
    </row>
    <row r="9" spans="1:6" ht="24.75" customHeight="1" x14ac:dyDescent="0.25">
      <c r="A9" s="43" t="s">
        <v>105</v>
      </c>
      <c r="B9" s="45">
        <v>89</v>
      </c>
      <c r="C9" s="45">
        <v>83</v>
      </c>
      <c r="D9" s="45">
        <v>81</v>
      </c>
      <c r="E9" s="45">
        <v>74</v>
      </c>
      <c r="F9" s="43"/>
    </row>
    <row r="10" spans="1:6" ht="24.75" customHeight="1" x14ac:dyDescent="0.25">
      <c r="A10" s="43" t="s">
        <v>106</v>
      </c>
      <c r="B10" s="45">
        <v>71</v>
      </c>
      <c r="C10" s="45">
        <v>69</v>
      </c>
      <c r="D10" s="45">
        <v>74</v>
      </c>
      <c r="E10" s="45">
        <v>81</v>
      </c>
      <c r="F10" s="43"/>
    </row>
    <row r="11" spans="1:6" ht="24.75" customHeight="1" x14ac:dyDescent="0.25">
      <c r="A11" s="43" t="s">
        <v>107</v>
      </c>
      <c r="B11" s="45">
        <v>82</v>
      </c>
      <c r="C11" s="45">
        <v>75</v>
      </c>
      <c r="D11" s="45">
        <v>78</v>
      </c>
      <c r="E11" s="45">
        <v>86</v>
      </c>
      <c r="F11" s="43"/>
    </row>
    <row r="12" spans="1:6" ht="24.75" customHeight="1" x14ac:dyDescent="0.25">
      <c r="A12" s="43" t="s">
        <v>108</v>
      </c>
      <c r="B12" s="45">
        <v>63</v>
      </c>
      <c r="C12" s="45">
        <v>69</v>
      </c>
      <c r="D12" s="45">
        <v>81</v>
      </c>
      <c r="E12" s="45">
        <v>70</v>
      </c>
      <c r="F12" s="43"/>
    </row>
    <row r="13" spans="1:6" ht="24.75" customHeight="1" x14ac:dyDescent="0.25">
      <c r="A13" s="43" t="s">
        <v>109</v>
      </c>
      <c r="B13" s="45">
        <v>61</v>
      </c>
      <c r="C13" s="45">
        <v>68</v>
      </c>
      <c r="D13" s="45">
        <v>66</v>
      </c>
      <c r="E13" s="45">
        <v>75</v>
      </c>
      <c r="F13" s="43"/>
    </row>
    <row r="14" spans="1:6" ht="24.75" customHeight="1" x14ac:dyDescent="0.25">
      <c r="A14" s="43"/>
      <c r="B14" s="45"/>
      <c r="C14" s="45"/>
      <c r="D14" s="45"/>
      <c r="E14" s="45"/>
      <c r="F14" s="43"/>
    </row>
    <row r="15" spans="1:6" ht="24.75" customHeight="1" x14ac:dyDescent="0.25">
      <c r="A15" s="43" t="s">
        <v>110</v>
      </c>
      <c r="B15" s="43"/>
      <c r="C15" s="43"/>
      <c r="D15" s="43"/>
      <c r="E15" s="43"/>
      <c r="F15" s="43"/>
    </row>
    <row r="17" spans="1:1" ht="24.75" customHeight="1" x14ac:dyDescent="0.25"/>
  </sheetData>
  <pageMargins left="0.7" right="0.7" top="0.75" bottom="0.75" header="0.3" footer="0.3"/>
  <pageSetup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E13E3-2993-49FB-A0DD-CCEC54E8BC39}">
  <sheetPr>
    <tabColor theme="8" tint="0.39997558519241921"/>
  </sheetPr>
  <dimension ref="A1:I27"/>
  <sheetViews>
    <sheetView zoomScaleNormal="100" workbookViewId="0">
      <selection activeCell="A25" sqref="A25:F25"/>
    </sheetView>
  </sheetViews>
  <sheetFormatPr baseColWidth="10" defaultColWidth="11.44140625" defaultRowHeight="13.2" x14ac:dyDescent="0.25"/>
  <cols>
    <col min="1" max="1" width="11.6640625" style="88" bestFit="1" customWidth="1"/>
    <col min="2" max="2" width="18.5546875" style="88" bestFit="1" customWidth="1"/>
    <col min="3" max="3" width="17" style="88" bestFit="1" customWidth="1"/>
    <col min="4" max="4" width="12" style="88" customWidth="1"/>
    <col min="5" max="5" width="11.44140625" style="88"/>
    <col min="6" max="6" width="14.88671875" style="88" bestFit="1" customWidth="1"/>
    <col min="7" max="9" width="11.44140625" style="88" customWidth="1"/>
    <col min="10" max="16384" width="11.44140625" style="88"/>
  </cols>
  <sheetData>
    <row r="1" spans="1:9" x14ac:dyDescent="0.25">
      <c r="A1" s="88" t="s">
        <v>348</v>
      </c>
    </row>
    <row r="3" spans="1:9" x14ac:dyDescent="0.25">
      <c r="A3" s="88" t="s">
        <v>347</v>
      </c>
      <c r="B3" s="88" t="s">
        <v>346</v>
      </c>
      <c r="C3" s="88" t="s">
        <v>345</v>
      </c>
      <c r="D3" s="88" t="s">
        <v>344</v>
      </c>
      <c r="E3" s="88" t="s">
        <v>16</v>
      </c>
      <c r="F3" s="88" t="s">
        <v>343</v>
      </c>
      <c r="G3" s="88" t="s">
        <v>1</v>
      </c>
      <c r="H3" s="88" t="s">
        <v>2</v>
      </c>
      <c r="I3" s="88" t="s">
        <v>13</v>
      </c>
    </row>
    <row r="4" spans="1:9" x14ac:dyDescent="0.25">
      <c r="A4" s="88" t="s">
        <v>342</v>
      </c>
      <c r="B4" s="89">
        <v>41856</v>
      </c>
      <c r="C4" s="88" t="s">
        <v>338</v>
      </c>
      <c r="D4" s="88">
        <v>15</v>
      </c>
      <c r="E4" s="88">
        <v>42</v>
      </c>
      <c r="I4" s="136"/>
    </row>
    <row r="5" spans="1:9" x14ac:dyDescent="0.25">
      <c r="A5" s="88" t="s">
        <v>247</v>
      </c>
      <c r="B5" s="89">
        <v>41894</v>
      </c>
      <c r="C5" s="88" t="s">
        <v>340</v>
      </c>
      <c r="D5" s="88">
        <v>30</v>
      </c>
      <c r="E5" s="88">
        <v>35</v>
      </c>
      <c r="I5" s="136"/>
    </row>
    <row r="6" spans="1:9" x14ac:dyDescent="0.25">
      <c r="A6" s="88" t="s">
        <v>135</v>
      </c>
      <c r="B6" s="89">
        <v>41792</v>
      </c>
      <c r="C6" s="88" t="s">
        <v>339</v>
      </c>
      <c r="D6" s="88">
        <v>25</v>
      </c>
      <c r="E6" s="88">
        <v>18</v>
      </c>
      <c r="I6" s="136"/>
    </row>
    <row r="7" spans="1:9" x14ac:dyDescent="0.25">
      <c r="A7" s="88" t="s">
        <v>341</v>
      </c>
      <c r="B7" s="89">
        <v>41909</v>
      </c>
      <c r="C7" s="88" t="s">
        <v>340</v>
      </c>
      <c r="D7" s="88">
        <v>32</v>
      </c>
      <c r="E7" s="88">
        <v>50</v>
      </c>
      <c r="I7" s="136"/>
    </row>
    <row r="8" spans="1:9" x14ac:dyDescent="0.25">
      <c r="A8" s="88" t="s">
        <v>32</v>
      </c>
      <c r="B8" s="89">
        <v>41937</v>
      </c>
      <c r="C8" s="88" t="s">
        <v>338</v>
      </c>
      <c r="D8" s="88">
        <v>42</v>
      </c>
      <c r="E8" s="88">
        <v>40</v>
      </c>
      <c r="I8" s="136"/>
    </row>
    <row r="9" spans="1:9" x14ac:dyDescent="0.25">
      <c r="A9" s="88" t="s">
        <v>188</v>
      </c>
      <c r="B9" s="89">
        <v>41924</v>
      </c>
      <c r="C9" s="88" t="s">
        <v>339</v>
      </c>
      <c r="D9" s="88">
        <v>12</v>
      </c>
      <c r="E9" s="88">
        <v>28</v>
      </c>
      <c r="I9" s="136"/>
    </row>
    <row r="10" spans="1:9" x14ac:dyDescent="0.25">
      <c r="A10" s="88" t="s">
        <v>236</v>
      </c>
      <c r="B10" s="89">
        <v>41884</v>
      </c>
      <c r="C10" s="88" t="s">
        <v>338</v>
      </c>
      <c r="D10" s="88">
        <v>32</v>
      </c>
      <c r="E10" s="88">
        <v>20</v>
      </c>
      <c r="I10" s="136"/>
    </row>
    <row r="11" spans="1:9" x14ac:dyDescent="0.25">
      <c r="I11" s="136"/>
    </row>
    <row r="12" spans="1:9" x14ac:dyDescent="0.25">
      <c r="A12" s="135" t="s">
        <v>13</v>
      </c>
      <c r="F12" s="136"/>
      <c r="G12" s="136"/>
      <c r="H12" s="136"/>
      <c r="I12" s="136"/>
    </row>
    <row r="16" spans="1:9" ht="15" customHeight="1" x14ac:dyDescent="0.25">
      <c r="A16" s="213" t="s">
        <v>467</v>
      </c>
    </row>
    <row r="17" spans="1:6" ht="15" customHeight="1" x14ac:dyDescent="0.25">
      <c r="A17" s="213" t="s">
        <v>468</v>
      </c>
    </row>
    <row r="18" spans="1:6" ht="15" customHeight="1" x14ac:dyDescent="0.25">
      <c r="A18" s="213" t="s">
        <v>469</v>
      </c>
    </row>
    <row r="19" spans="1:6" ht="15" customHeight="1" x14ac:dyDescent="0.25">
      <c r="A19" s="213" t="s">
        <v>470</v>
      </c>
    </row>
    <row r="20" spans="1:6" ht="15" customHeight="1" x14ac:dyDescent="0.25">
      <c r="A20" s="213" t="s">
        <v>485</v>
      </c>
    </row>
    <row r="21" spans="1:6" ht="15" customHeight="1" x14ac:dyDescent="0.25">
      <c r="A21" s="214" t="s">
        <v>337</v>
      </c>
    </row>
    <row r="22" spans="1:6" ht="15" customHeight="1" x14ac:dyDescent="0.25">
      <c r="A22" s="214" t="s">
        <v>336</v>
      </c>
    </row>
    <row r="23" spans="1:6" ht="15" customHeight="1" x14ac:dyDescent="0.25">
      <c r="A23" s="214" t="s">
        <v>335</v>
      </c>
    </row>
    <row r="25" spans="1:6" ht="40.200000000000003" customHeight="1" x14ac:dyDescent="0.25">
      <c r="A25" s="232" t="s">
        <v>486</v>
      </c>
      <c r="B25" s="232"/>
      <c r="C25" s="232"/>
      <c r="D25" s="232"/>
      <c r="E25" s="232"/>
      <c r="F25" s="232"/>
    </row>
    <row r="26" spans="1:6" ht="25.8" customHeight="1" x14ac:dyDescent="0.25">
      <c r="A26" s="207" t="s">
        <v>135</v>
      </c>
      <c r="B26" s="208">
        <v>41792</v>
      </c>
      <c r="C26" s="207" t="s">
        <v>339</v>
      </c>
      <c r="D26" s="207">
        <v>25</v>
      </c>
      <c r="E26" s="207">
        <v>18</v>
      </c>
      <c r="F26" s="211" t="s">
        <v>465</v>
      </c>
    </row>
    <row r="27" spans="1:6" ht="26.4" customHeight="1" x14ac:dyDescent="0.25">
      <c r="A27" s="209" t="s">
        <v>135</v>
      </c>
      <c r="B27" s="210">
        <v>41792</v>
      </c>
      <c r="C27" s="209" t="s">
        <v>339</v>
      </c>
      <c r="D27" s="209">
        <v>25</v>
      </c>
      <c r="E27" s="209">
        <v>18</v>
      </c>
      <c r="F27" s="212" t="s">
        <v>466</v>
      </c>
    </row>
  </sheetData>
  <mergeCells count="1">
    <mergeCell ref="A25:F25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3</vt:i4>
      </vt:variant>
    </vt:vector>
  </HeadingPairs>
  <TitlesOfParts>
    <vt:vector size="18" baseType="lpstr">
      <vt:lpstr>Votre Facture</vt:lpstr>
      <vt:lpstr>Épicerie</vt:lpstr>
      <vt:lpstr>Ex 3</vt:lpstr>
      <vt:lpstr>Employés</vt:lpstr>
      <vt:lpstr>Participants</vt:lpstr>
      <vt:lpstr>Paie</vt:lpstr>
      <vt:lpstr>Taxe</vt:lpstr>
      <vt:lpstr>Styles de cellules</vt:lpstr>
      <vt:lpstr>Honoraires</vt:lpstr>
      <vt:lpstr>Dépenses annuelles</vt:lpstr>
      <vt:lpstr>Facture</vt:lpstr>
      <vt:lpstr>Tourisme Canada</vt:lpstr>
      <vt:lpstr>Profit et perte</vt:lpstr>
      <vt:lpstr>Patinorama</vt:lpstr>
      <vt:lpstr>Musique</vt:lpstr>
      <vt:lpstr>'Ex 3'!Zone_d_impression</vt:lpstr>
      <vt:lpstr>Patinorama!Zone_d_impression</vt:lpstr>
      <vt:lpstr>'Profit et perte'!Zone_d_impression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2024-05-10T17:52:58Z</cp:lastPrinted>
  <dcterms:created xsi:type="dcterms:W3CDTF">2006-03-30T01:13:48Z</dcterms:created>
  <dcterms:modified xsi:type="dcterms:W3CDTF">2024-12-04T18:31:58Z</dcterms:modified>
</cp:coreProperties>
</file>